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33" i="4" l="1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L41" i="1" l="1"/>
  <c r="M41" i="1"/>
  <c r="L26" i="1" l="1"/>
  <c r="M26" i="1"/>
  <c r="L20" i="1"/>
  <c r="M20" i="1"/>
  <c r="L21" i="1"/>
  <c r="M21" i="1"/>
  <c r="L22" i="1"/>
  <c r="M22" i="1"/>
  <c r="L23" i="1"/>
  <c r="M23" i="1"/>
  <c r="L24" i="1"/>
  <c r="M24" i="1"/>
  <c r="K42" i="2"/>
  <c r="L42" i="2"/>
  <c r="K43" i="2"/>
  <c r="L43" i="2"/>
  <c r="K20" i="2"/>
  <c r="L20" i="2"/>
  <c r="K21" i="2"/>
  <c r="L21" i="2"/>
  <c r="K22" i="2"/>
  <c r="L22" i="2"/>
  <c r="K23" i="2"/>
  <c r="L23" i="2"/>
  <c r="K24" i="2"/>
  <c r="L24" i="2"/>
  <c r="K26" i="2"/>
  <c r="L26" i="2"/>
  <c r="L38" i="1" l="1"/>
  <c r="M38" i="1"/>
  <c r="L38" i="2"/>
  <c r="K38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34" i="2"/>
  <c r="L34" i="2"/>
  <c r="K35" i="2"/>
  <c r="L35" i="2"/>
  <c r="K36" i="2"/>
  <c r="L36" i="2"/>
  <c r="K37" i="2"/>
  <c r="L37" i="2"/>
  <c r="K39" i="2"/>
  <c r="L39" i="2"/>
  <c r="K40" i="2"/>
  <c r="L40" i="2"/>
  <c r="K41" i="2"/>
  <c r="L41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34" i="1"/>
  <c r="M35" i="1"/>
  <c r="M36" i="1"/>
  <c r="M37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L34" i="1"/>
  <c r="L35" i="1"/>
  <c r="L36" i="1"/>
  <c r="L37" i="1"/>
  <c r="L39" i="1"/>
  <c r="L40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<sst xmlns="http://schemas.openxmlformats.org/spreadsheetml/2006/main" count="821" uniqueCount="171">
  <si>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</si>
  <si>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</si>
  <si>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</si>
  <si>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</si>
  <si>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</si>
  <si>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</si>
  <si>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</si>
  <si>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</si>
  <si>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</si>
  <si>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</si>
  <si>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</si>
  <si>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</si>
  <si>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</si>
  <si>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</si>
  <si>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</si>
  <si>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</si>
  <si>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</si>
  <si>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</si>
  <si>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</si>
  <si>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</si>
  <si>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</si>
  <si>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</si>
  <si>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</si>
  <si>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</si>
  <si>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</si>
  <si>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</si>
  <si>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</si>
  <si>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</si>
  <si>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</si>
  <si>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</si>
  <si>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</si>
  <si>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</si>
  <si>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</si>
  <si>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</si>
  <si>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</si>
  <si>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</si>
  <si>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</si>
  <si>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</si>
  <si>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</si>
  <si>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</si>
  <si>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</si>
  <si>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</si>
  <si>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</si>
  <si>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</si>
  <si>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</si>
  <si>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</si>
  <si>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</si>
  <si>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</si>
  <si>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</si>
  <si>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</si>
  <si>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</si>
  <si>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</si>
  <si>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</si>
  <si>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</si>
  <si>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</si>
  <si>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</si>
  <si>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</si>
  <si>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</si>
  <si>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a. Multiple modes exist. The smallest value is shown
</t>
  </si>
  <si>
    <r>
      <t>-.82957</t>
    </r>
    <r>
      <rPr>
        <vertAlign val="superscript"/>
        <sz val="9"/>
        <color indexed="8"/>
        <rFont val="Arial"/>
        <family val="2"/>
      </rPr>
      <t>a</t>
    </r>
  </si>
  <si>
    <t xml:space="preserve">a. Dependent Variable: FAC1_1 REGR factor score   1 for analysis 1
</t>
  </si>
  <si>
    <t xml:space="preserve">Combined Score= -0.544 + 0.352 * Rural Score </t>
  </si>
  <si>
    <t>Combined Score= 1.232 + 0.856 * Urban Score</t>
  </si>
  <si>
    <t>QH108 Share facilities with other households</t>
  </si>
  <si>
    <t>QH110A Electricity</t>
  </si>
  <si>
    <t>QH110B Watch/Clock</t>
  </si>
  <si>
    <t>QH110C Radio</t>
  </si>
  <si>
    <t>QH110D Television</t>
  </si>
  <si>
    <t>QH110E Mobile telephone</t>
  </si>
  <si>
    <t>QH110F Telephone (non-mobile)</t>
  </si>
  <si>
    <t>QH110G Refrigerator</t>
  </si>
  <si>
    <t>QH110H Table</t>
  </si>
  <si>
    <t>QH110I Chair</t>
  </si>
  <si>
    <t>QH110J Bed with cotton/sponge/spring mattress</t>
  </si>
  <si>
    <t>QH110K Electric mitad</t>
  </si>
  <si>
    <t>QH110L Kerosene lamp/pressure lamp</t>
  </si>
  <si>
    <t>QH118A Bicycle</t>
  </si>
  <si>
    <t>QH118B Motorcycle or Scooter</t>
  </si>
  <si>
    <t>QH118C Animal-drawn cart</t>
  </si>
  <si>
    <t>QH118D Car or Truck</t>
  </si>
  <si>
    <t>QH119 Own land usable for agriculture</t>
  </si>
  <si>
    <t>QH120 Hectares for agricultural land</t>
  </si>
  <si>
    <t>QH121 Livestock, herds or farm animals</t>
  </si>
  <si>
    <t>QH122A Cattle</t>
  </si>
  <si>
    <t>QH122B Horses / donkeys / mules</t>
  </si>
  <si>
    <t>QH122C Camels</t>
  </si>
  <si>
    <t>QH122D Goats</t>
  </si>
  <si>
    <t>QH122E Sheep</t>
  </si>
  <si>
    <t>QH122F Chickens</t>
  </si>
  <si>
    <t>QH122G Beehives</t>
  </si>
  <si>
    <t>QH123 Bank account</t>
  </si>
  <si>
    <t>DOMESTIC Domestic servant in household</t>
  </si>
  <si>
    <t>HOUSE Owns a dwelling</t>
  </si>
  <si>
    <t>LAND Owns agricultural land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</si>
  <si>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</si>
  <si>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</si>
  <si>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</si>
  <si>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</si>
  <si>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</si>
  <si>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</si>
  <si>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</si>
  <si>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</si>
  <si>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h2orain Water from rain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</si>
  <si>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</si>
  <si>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</si>
  <si>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</si>
  <si>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</si>
  <si>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</si>
  <si>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</si>
  <si>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</si>
  <si>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</si>
  <si>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</t>
  </si>
  <si>
    <t>latvip VIP latrine</t>
  </si>
  <si>
    <t>latpits Pit latrine with slab</t>
  </si>
  <si>
    <t>latpit Traditional pit latrine</t>
  </si>
  <si>
    <t>latcomp Composting toilet/ecosan</t>
  </si>
  <si>
    <t>latpail Bucket toilet</t>
  </si>
  <si>
    <t>lathang Hanging toilet/latrine</t>
  </si>
  <si>
    <t>latbush No facility/bush/field</t>
  </si>
  <si>
    <t>latoth Other type of latrine/toilet</t>
  </si>
  <si>
    <t>latshare Shares latrine/toilet with other households</t>
  </si>
  <si>
    <t>dirtfloo Earth, sand, dung floor</t>
  </si>
  <si>
    <t>woodfloo Rudimentary wood plank, palm, bamboo floor</t>
  </si>
  <si>
    <t>prqfloo Polished wood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</si>
  <si>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</si>
  <si>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</si>
  <si>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</si>
  <si>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</si>
  <si>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</si>
  <si>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nowall No walls</t>
  </si>
  <si>
    <t>natwall Cane/palm/trunks/dirt walls</t>
  </si>
  <si>
    <t>mudwall Bamboo with mud walls</t>
  </si>
  <si>
    <t>stonwall Stone walls with lime/cement</t>
  </si>
  <si>
    <t>plywall Plywood walls</t>
  </si>
  <si>
    <t>cardwall Cardboard walls</t>
  </si>
  <si>
    <t>rwoodwall Reused wood walls</t>
  </si>
  <si>
    <t>cmtwall Cement walls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</si>
  <si>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</si>
  <si>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</si>
  <si>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</si>
  <si>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</si>
  <si>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</si>
  <si>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noroof No roof</t>
  </si>
  <si>
    <t>natroof Thatch/palm/sod roof</t>
  </si>
  <si>
    <t>matroof Rustic mat / plastic roof</t>
  </si>
  <si>
    <t>bambroof Reed / bamboo roof</t>
  </si>
  <si>
    <t>wproof Wood planks roof</t>
  </si>
  <si>
    <t>cardroof Cardboard roof</t>
  </si>
  <si>
    <t>metroof Iron sheet roof</t>
  </si>
  <si>
    <t>woodroof Wood roof</t>
  </si>
  <si>
    <t>asbroof Asbestos / cement fiber roof</t>
  </si>
  <si>
    <t>cmtroof Concrete roof</t>
  </si>
  <si>
    <t>shngroof Roofing shingles roof</t>
  </si>
  <si>
    <t>othroof Other type of roof</t>
  </si>
  <si>
    <t>cookelec Electricity for cooking</t>
  </si>
  <si>
    <t>cooklpg LPG for cooking</t>
  </si>
  <si>
    <t>cookbio Biogas for cooking</t>
  </si>
  <si>
    <t>cookkero Kerosene for cooking</t>
  </si>
  <si>
    <t>cookchar Charcoal for cooking</t>
  </si>
  <si>
    <t>cookwood Wood for cooking</t>
  </si>
  <si>
    <t>cookstraw Straw for cooking</t>
  </si>
  <si>
    <t>cookcrop Agricultural crop for cooking</t>
  </si>
  <si>
    <t>cookdung Dung for cooking</t>
  </si>
  <si>
    <t>cooknone Does not cook</t>
  </si>
  <si>
    <t>cookoth Other fuel for cooking</t>
  </si>
  <si>
    <t>landarea</t>
  </si>
  <si>
    <t>adobwall Uncovered adobe walls</t>
  </si>
  <si>
    <t>cookgas Natural gas for cooking</t>
  </si>
  <si>
    <t>Common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</si>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</sst>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85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8" fontId="4" fillId="0" borderId="15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9" fontId="4" fillId="0" borderId="13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167" fontId="4" fillId="0" borderId="10" xfId="3" applyNumberFormat="1" applyFont="1" applyBorder="1" applyAlignment="1">
      <alignment horizontal="right" vertical="top"/>
    </xf>
    <xf numFmtId="167" fontId="4" fillId="0" borderId="11" xfId="3" applyNumberFormat="1" applyFont="1" applyBorder="1" applyAlignment="1">
      <alignment horizontal="right" vertical="top"/>
    </xf>
    <xf numFmtId="167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4" fillId="0" borderId="9" xfId="3" applyFont="1" applyBorder="1" applyAlignment="1">
      <alignment horizontal="right" vertical="top"/>
    </xf>
    <xf numFmtId="0" fontId="4" fillId="0" borderId="32" xfId="3" applyFont="1" applyBorder="1" applyAlignment="1">
      <alignment vertical="top"/>
    </xf>
    <xf numFmtId="0" fontId="2" fillId="0" borderId="32" xfId="3" applyFont="1" applyBorder="1" applyAlignment="1">
      <alignment vertical="center"/>
    </xf>
    <xf numFmtId="165" fontId="4" fillId="0" borderId="10" xfId="2" applyNumberFormat="1" applyFont="1" applyBorder="1" applyAlignment="1">
      <alignment horizontal="right" vertical="top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165" fontId="4" fillId="0" borderId="10" xfId="1" applyNumberFormat="1" applyFont="1" applyBorder="1" applyAlignment="1">
      <alignment horizontal="right" vertical="top"/>
    </xf>
    <xf numFmtId="167" fontId="4" fillId="0" borderId="11" xfId="1" applyNumberFormat="1" applyFont="1" applyBorder="1" applyAlignment="1">
      <alignment horizontal="right" vertical="top"/>
    </xf>
    <xf numFmtId="0" fontId="4" fillId="0" borderId="9" xfId="3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65" fontId="4" fillId="0" borderId="10" xfId="3" applyNumberFormat="1" applyFont="1" applyBorder="1" applyAlignment="1">
      <alignment horizontal="right" vertical="top"/>
    </xf>
    <xf numFmtId="165" fontId="4" fillId="0" borderId="11" xfId="3" applyNumberFormat="1" applyFont="1" applyBorder="1" applyAlignment="1">
      <alignment horizontal="right" vertical="top"/>
    </xf>
    <xf numFmtId="165" fontId="4" fillId="0" borderId="12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4" fillId="0" borderId="34" xfId="3" applyFont="1" applyBorder="1" applyAlignment="1">
      <alignment horizontal="left" vertical="top" wrapText="1"/>
    </xf>
    <xf numFmtId="167" fontId="4" fillId="0" borderId="35" xfId="3" applyNumberFormat="1" applyFont="1" applyBorder="1" applyAlignment="1">
      <alignment horizontal="right" vertical="top"/>
    </xf>
    <xf numFmtId="167" fontId="4" fillId="0" borderId="36" xfId="3" applyNumberFormat="1" applyFont="1" applyBorder="1" applyAlignment="1">
      <alignment horizontal="right" vertical="top"/>
    </xf>
    <xf numFmtId="167" fontId="4" fillId="0" borderId="37" xfId="3" applyNumberFormat="1" applyFont="1" applyBorder="1" applyAlignment="1">
      <alignment horizontal="right" vertical="top"/>
    </xf>
    <xf numFmtId="171" fontId="0" fillId="0" borderId="0" xfId="0" applyNumberFormat="1"/>
    <xf numFmtId="171" fontId="4" fillId="0" borderId="3" xfId="2" applyNumberFormat="1" applyFont="1" applyBorder="1" applyAlignment="1">
      <alignment horizontal="center" wrapText="1"/>
    </xf>
    <xf numFmtId="171" fontId="4" fillId="0" borderId="7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5" xfId="2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171" fontId="0" fillId="0" borderId="0" xfId="0" applyNumberFormat="1" applyBorder="1"/>
    <xf numFmtId="171" fontId="4" fillId="0" borderId="5" xfId="2" applyNumberFormat="1" applyFont="1" applyBorder="1" applyAlignment="1">
      <alignment horizontal="center" wrapText="1"/>
    </xf>
    <xf numFmtId="171" fontId="4" fillId="0" borderId="17" xfId="2" applyNumberFormat="1" applyFont="1" applyBorder="1" applyAlignment="1">
      <alignment horizontal="center" wrapText="1"/>
    </xf>
    <xf numFmtId="171" fontId="4" fillId="0" borderId="5" xfId="2" applyNumberFormat="1" applyFont="1" applyBorder="1" applyAlignment="1">
      <alignment horizontal="right" vertical="top"/>
    </xf>
    <xf numFmtId="171" fontId="4" fillId="0" borderId="9" xfId="2" applyNumberFormat="1" applyFont="1" applyBorder="1" applyAlignment="1">
      <alignment horizontal="right" vertical="top"/>
    </xf>
    <xf numFmtId="171" fontId="4" fillId="0" borderId="13" xfId="2" applyNumberFormat="1" applyFont="1" applyBorder="1" applyAlignment="1">
      <alignment horizontal="right" vertical="top"/>
    </xf>
    <xf numFmtId="0" fontId="7" fillId="0" borderId="1" xfId="4" applyBorder="1" applyAlignment="1">
      <alignment horizontal="center" vertical="center" wrapText="1"/>
    </xf>
    <xf numFmtId="0" fontId="9" fillId="0" borderId="2" xfId="4" applyFont="1" applyBorder="1" applyAlignment="1">
      <alignment horizontal="center" wrapText="1"/>
    </xf>
    <xf numFmtId="0" fontId="9" fillId="0" borderId="3" xfId="4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9" fillId="0" borderId="5" xfId="4" applyFont="1" applyBorder="1" applyAlignment="1">
      <alignment horizontal="left" vertical="top" wrapText="1"/>
    </xf>
    <xf numFmtId="164" fontId="9" fillId="0" borderId="6" xfId="4" applyNumberFormat="1" applyFont="1" applyBorder="1" applyAlignment="1">
      <alignment horizontal="right" vertical="center"/>
    </xf>
    <xf numFmtId="165" fontId="9" fillId="0" borderId="7" xfId="4" applyNumberFormat="1" applyFont="1" applyBorder="1" applyAlignment="1">
      <alignment horizontal="right" vertical="center"/>
    </xf>
    <xf numFmtId="166" fontId="9" fillId="0" borderId="7" xfId="4" applyNumberFormat="1" applyFont="1" applyBorder="1" applyAlignment="1">
      <alignment horizontal="right" vertical="center"/>
    </xf>
    <xf numFmtId="166" fontId="9" fillId="0" borderId="8" xfId="4" applyNumberFormat="1" applyFont="1" applyBorder="1" applyAlignment="1">
      <alignment horizontal="right" vertical="center"/>
    </xf>
    <xf numFmtId="0" fontId="9" fillId="0" borderId="9" xfId="4" applyFont="1" applyBorder="1" applyAlignment="1">
      <alignment horizontal="left" vertical="top" wrapText="1"/>
    </xf>
    <xf numFmtId="164" fontId="9" fillId="0" borderId="10" xfId="4" applyNumberFormat="1" applyFont="1" applyBorder="1" applyAlignment="1">
      <alignment horizontal="right" vertical="center"/>
    </xf>
    <xf numFmtId="165" fontId="9" fillId="0" borderId="11" xfId="4" applyNumberFormat="1" applyFont="1" applyBorder="1" applyAlignment="1">
      <alignment horizontal="right" vertical="center"/>
    </xf>
    <xf numFmtId="166" fontId="9" fillId="0" borderId="11" xfId="4" applyNumberFormat="1" applyFont="1" applyBorder="1" applyAlignment="1">
      <alignment horizontal="right" vertical="center"/>
    </xf>
    <xf numFmtId="166" fontId="9" fillId="0" borderId="12" xfId="4" applyNumberFormat="1" applyFont="1" applyBorder="1" applyAlignment="1">
      <alignment horizontal="right" vertical="center"/>
    </xf>
    <xf numFmtId="167" fontId="9" fillId="0" borderId="10" xfId="4" applyNumberFormat="1" applyFont="1" applyBorder="1" applyAlignment="1">
      <alignment horizontal="right" vertical="center"/>
    </xf>
    <xf numFmtId="168" fontId="9" fillId="0" borderId="11" xfId="4" applyNumberFormat="1" applyFont="1" applyBorder="1" applyAlignment="1">
      <alignment horizontal="right" vertical="center"/>
    </xf>
    <xf numFmtId="0" fontId="9" fillId="0" borderId="13" xfId="4" applyFont="1" applyBorder="1" applyAlignment="1">
      <alignment horizontal="left" vertical="top" wrapText="1"/>
    </xf>
    <xf numFmtId="167" fontId="9" fillId="0" borderId="14" xfId="4" applyNumberFormat="1" applyFont="1" applyBorder="1" applyAlignment="1">
      <alignment horizontal="right" vertical="center"/>
    </xf>
    <xf numFmtId="168" fontId="9" fillId="0" borderId="15" xfId="4" applyNumberFormat="1" applyFont="1" applyBorder="1" applyAlignment="1">
      <alignment horizontal="right" vertical="center"/>
    </xf>
    <xf numFmtId="166" fontId="9" fillId="0" borderId="15" xfId="4" applyNumberFormat="1" applyFont="1" applyBorder="1" applyAlignment="1">
      <alignment horizontal="right" vertical="center"/>
    </xf>
    <xf numFmtId="166" fontId="9" fillId="0" borderId="16" xfId="4" applyNumberFormat="1" applyFont="1" applyBorder="1" applyAlignment="1">
      <alignment horizontal="right" vertical="center"/>
    </xf>
    <xf numFmtId="0" fontId="7" fillId="0" borderId="0" xfId="4"/>
    <xf numFmtId="0" fontId="9" fillId="0" borderId="5" xfId="4" applyFont="1" applyBorder="1" applyAlignment="1">
      <alignment horizontal="center" wrapText="1"/>
    </xf>
    <xf numFmtId="0" fontId="9" fillId="0" borderId="17" xfId="4" applyFont="1" applyBorder="1" applyAlignment="1">
      <alignment horizontal="center" wrapText="1"/>
    </xf>
    <xf numFmtId="165" fontId="9" fillId="0" borderId="5" xfId="4" applyNumberFormat="1" applyFont="1" applyBorder="1" applyAlignment="1">
      <alignment horizontal="right" vertical="center"/>
    </xf>
    <xf numFmtId="165" fontId="9" fillId="0" borderId="9" xfId="4" applyNumberFormat="1" applyFont="1" applyBorder="1" applyAlignment="1">
      <alignment horizontal="right" vertical="center"/>
    </xf>
    <xf numFmtId="165" fontId="9" fillId="0" borderId="13" xfId="4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left" vertical="top"/>
    </xf>
    <xf numFmtId="0" fontId="7" fillId="0" borderId="1" xfId="4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wrapText="1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476250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7"/>
  <sheetViews>
    <sheetView topLeftCell="A67" workbookViewId="0">
      <selection activeCell="L101" sqref="L101:M101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5">
      <c r="A4" t="s">
        <v>168</v>
      </c>
      <c r="H4" s="145" t="s">
        <v>10</v>
      </c>
      <c r="I4" s="146"/>
      <c r="J4" s="137"/>
    </row>
    <row r="5" spans="1:13" ht="15.75" thickBot="1" x14ac:dyDescent="0.3">
      <c r="B5" s="145" t="s">
        <v>0</v>
      </c>
      <c r="C5" s="146"/>
      <c r="D5" s="146"/>
      <c r="E5" s="146"/>
      <c r="F5" s="146"/>
      <c r="H5" s="148" t="s">
        <v>3</v>
      </c>
      <c r="I5" s="138" t="s">
        <v>8</v>
      </c>
      <c r="J5" s="137"/>
      <c r="L5" s="150" t="s">
        <v>12</v>
      </c>
      <c r="M5" s="150"/>
    </row>
    <row r="6" spans="1:13" ht="20.25" thickBot="1" x14ac:dyDescent="0.3">
      <c r="B6" s="116" t="s">
        <v>3</v>
      </c>
      <c r="C6" s="117" t="s">
        <v>1</v>
      </c>
      <c r="D6" s="118" t="s">
        <v>169</v>
      </c>
      <c r="E6" s="118" t="s">
        <v>170</v>
      </c>
      <c r="F6" s="119" t="s">
        <v>2</v>
      </c>
      <c r="H6" s="149"/>
      <c r="I6" s="139" t="s">
        <v>9</v>
      </c>
      <c r="J6" s="137"/>
      <c r="L6" s="27" t="s">
        <v>13</v>
      </c>
      <c r="M6" s="27" t="s">
        <v>14</v>
      </c>
    </row>
    <row r="7" spans="1:13" ht="14.45" x14ac:dyDescent="0.3">
      <c r="B7" s="120" t="s">
        <v>63</v>
      </c>
      <c r="C7" s="121">
        <v>1.5381036087271223</v>
      </c>
      <c r="D7" s="122">
        <v>0.37937585791061901</v>
      </c>
      <c r="E7" s="123">
        <v>16702</v>
      </c>
      <c r="F7" s="124">
        <v>7031</v>
      </c>
      <c r="H7" s="120" t="s">
        <v>63</v>
      </c>
      <c r="I7" s="140">
        <v>-2.9964922939534969E-2</v>
      </c>
      <c r="J7" s="137"/>
      <c r="L7">
        <f>((1-C7)/D7)*I7</f>
        <v>4.2502001202176572E-2</v>
      </c>
      <c r="M7">
        <f>((0-C7)/D7)*I7</f>
        <v>0.12148679244473028</v>
      </c>
    </row>
    <row r="8" spans="1:13" ht="14.45" x14ac:dyDescent="0.3">
      <c r="B8" s="125" t="s">
        <v>64</v>
      </c>
      <c r="C8" s="126">
        <v>0.32151625845859033</v>
      </c>
      <c r="D8" s="127">
        <v>0.46703043861522481</v>
      </c>
      <c r="E8" s="128">
        <v>16702</v>
      </c>
      <c r="F8" s="129">
        <v>3</v>
      </c>
      <c r="H8" s="125" t="s">
        <v>64</v>
      </c>
      <c r="I8" s="141">
        <v>7.8721424452541419E-2</v>
      </c>
      <c r="J8" s="137"/>
      <c r="L8">
        <f t="shared" ref="L8:L18" si="0">((1-C8)/D8)*I8</f>
        <v>0.11436343798146728</v>
      </c>
      <c r="M8">
        <f t="shared" ref="M8:M71" si="1">((0-C8)/D8)*I8</f>
        <v>-5.4193936321491415E-2</v>
      </c>
    </row>
    <row r="9" spans="1:13" ht="14.45" x14ac:dyDescent="0.3">
      <c r="B9" s="125" t="s">
        <v>65</v>
      </c>
      <c r="C9" s="126">
        <v>0.42519166267369429</v>
      </c>
      <c r="D9" s="127">
        <v>0.49429802981972737</v>
      </c>
      <c r="E9" s="128">
        <v>16702</v>
      </c>
      <c r="F9" s="129">
        <v>6</v>
      </c>
      <c r="H9" s="125" t="s">
        <v>65</v>
      </c>
      <c r="I9" s="141">
        <v>3.224235262109057E-2</v>
      </c>
      <c r="J9" s="137"/>
      <c r="L9">
        <f t="shared" si="0"/>
        <v>3.7493924684216633E-2</v>
      </c>
      <c r="M9">
        <f t="shared" si="1"/>
        <v>-2.7734643256564953E-2</v>
      </c>
    </row>
    <row r="10" spans="1:13" ht="14.45" x14ac:dyDescent="0.3">
      <c r="B10" s="125" t="s">
        <v>66</v>
      </c>
      <c r="C10" s="126">
        <v>0.42160737812911731</v>
      </c>
      <c r="D10" s="127">
        <v>0.49377200532652793</v>
      </c>
      <c r="E10" s="128">
        <v>16702</v>
      </c>
      <c r="F10" s="129">
        <v>4</v>
      </c>
      <c r="H10" s="125" t="s">
        <v>66</v>
      </c>
      <c r="I10" s="141">
        <v>4.3533426148288257E-2</v>
      </c>
      <c r="J10" s="137"/>
      <c r="L10">
        <f t="shared" si="0"/>
        <v>5.0994005770497092E-2</v>
      </c>
      <c r="M10">
        <f t="shared" si="1"/>
        <v>-3.7171029263232513E-2</v>
      </c>
    </row>
    <row r="11" spans="1:13" ht="14.45" x14ac:dyDescent="0.3">
      <c r="B11" s="125" t="s">
        <v>67</v>
      </c>
      <c r="C11" s="126">
        <v>0.18276027315203067</v>
      </c>
      <c r="D11" s="127">
        <v>0.38638886359176716</v>
      </c>
      <c r="E11" s="128">
        <v>16702</v>
      </c>
      <c r="F11" s="129">
        <v>8</v>
      </c>
      <c r="H11" s="125" t="s">
        <v>67</v>
      </c>
      <c r="I11" s="141">
        <v>7.5935362435965117E-2</v>
      </c>
      <c r="J11" s="137"/>
      <c r="L11">
        <f t="shared" si="0"/>
        <v>0.1606086528436684</v>
      </c>
      <c r="M11">
        <f t="shared" si="1"/>
        <v>-3.5917100331747588E-2</v>
      </c>
    </row>
    <row r="12" spans="1:13" ht="14.45" x14ac:dyDescent="0.3">
      <c r="B12" s="125" t="s">
        <v>68</v>
      </c>
      <c r="C12" s="126">
        <v>0.31670359944900284</v>
      </c>
      <c r="D12" s="127">
        <v>0.4651350338679906</v>
      </c>
      <c r="E12" s="128">
        <v>16702</v>
      </c>
      <c r="F12" s="129">
        <v>5</v>
      </c>
      <c r="H12" s="125" t="s">
        <v>68</v>
      </c>
      <c r="I12" s="141">
        <v>6.9449533779456438E-2</v>
      </c>
      <c r="J12" s="137"/>
      <c r="L12">
        <f t="shared" si="0"/>
        <v>0.10202331150337628</v>
      </c>
      <c r="M12">
        <f t="shared" si="1"/>
        <v>-4.728716550353701E-2</v>
      </c>
    </row>
    <row r="13" spans="1:13" ht="14.45" x14ac:dyDescent="0.3">
      <c r="B13" s="125" t="s">
        <v>69</v>
      </c>
      <c r="C13" s="126">
        <v>7.8466606768493555E-2</v>
      </c>
      <c r="D13" s="127">
        <v>0.26885613336852004</v>
      </c>
      <c r="E13" s="128">
        <v>16702</v>
      </c>
      <c r="F13" s="129">
        <v>7</v>
      </c>
      <c r="H13" s="125" t="s">
        <v>69</v>
      </c>
      <c r="I13" s="141">
        <v>5.6677801192576892E-2</v>
      </c>
      <c r="J13" s="137"/>
      <c r="L13">
        <f t="shared" si="0"/>
        <v>0.19426927628355045</v>
      </c>
      <c r="M13">
        <f t="shared" si="1"/>
        <v>-1.654161533516094E-2</v>
      </c>
    </row>
    <row r="14" spans="1:13" ht="14.45" x14ac:dyDescent="0.3">
      <c r="B14" s="125" t="s">
        <v>70</v>
      </c>
      <c r="C14" s="126">
        <v>7.209636821287306E-2</v>
      </c>
      <c r="D14" s="127">
        <v>0.25853123030783465</v>
      </c>
      <c r="E14" s="128">
        <v>16702</v>
      </c>
      <c r="F14" s="129">
        <v>16</v>
      </c>
      <c r="H14" s="125" t="s">
        <v>70</v>
      </c>
      <c r="I14" s="141">
        <v>5.6319592812362262E-2</v>
      </c>
      <c r="J14" s="137"/>
      <c r="L14">
        <f t="shared" si="0"/>
        <v>0.20213865322629623</v>
      </c>
      <c r="M14">
        <f t="shared" si="1"/>
        <v>-1.570579343998155E-2</v>
      </c>
    </row>
    <row r="15" spans="1:13" ht="14.45" x14ac:dyDescent="0.3">
      <c r="B15" s="125" t="s">
        <v>71</v>
      </c>
      <c r="C15" s="126">
        <v>0.31408720651653094</v>
      </c>
      <c r="D15" s="127">
        <v>0.46408181946206323</v>
      </c>
      <c r="E15" s="128">
        <v>16702</v>
      </c>
      <c r="F15" s="129">
        <v>6</v>
      </c>
      <c r="H15" s="125" t="s">
        <v>71</v>
      </c>
      <c r="I15" s="141">
        <v>4.5304885465437421E-2</v>
      </c>
      <c r="J15" s="137"/>
      <c r="L15">
        <f t="shared" si="0"/>
        <v>6.6960607472336162E-2</v>
      </c>
      <c r="M15">
        <f t="shared" si="1"/>
        <v>-3.0662017602596136E-2</v>
      </c>
    </row>
    <row r="16" spans="1:13" ht="14.45" x14ac:dyDescent="0.3">
      <c r="B16" s="125" t="s">
        <v>72</v>
      </c>
      <c r="C16" s="126">
        <v>0.3690105414470532</v>
      </c>
      <c r="D16" s="127">
        <v>0.48246456120618075</v>
      </c>
      <c r="E16" s="128">
        <v>16702</v>
      </c>
      <c r="F16" s="129">
        <v>6</v>
      </c>
      <c r="H16" s="125" t="s">
        <v>72</v>
      </c>
      <c r="I16" s="141">
        <v>4.1091804462851281E-2</v>
      </c>
      <c r="J16" s="137"/>
      <c r="L16">
        <f t="shared" si="0"/>
        <v>5.3741761641841239E-2</v>
      </c>
      <c r="M16">
        <f t="shared" si="1"/>
        <v>-3.1428855574312665E-2</v>
      </c>
    </row>
    <row r="17" spans="2:13" ht="16.899999999999999" x14ac:dyDescent="0.3">
      <c r="B17" s="125" t="s">
        <v>73</v>
      </c>
      <c r="C17" s="126">
        <v>0.31197221057675029</v>
      </c>
      <c r="D17" s="127">
        <v>0.46324306943019972</v>
      </c>
      <c r="E17" s="128">
        <v>16702</v>
      </c>
      <c r="F17" s="129">
        <v>5</v>
      </c>
      <c r="H17" s="125" t="s">
        <v>73</v>
      </c>
      <c r="I17" s="141">
        <v>6.8126371383967738E-2</v>
      </c>
      <c r="J17" s="137"/>
      <c r="L17">
        <f t="shared" si="0"/>
        <v>0.1011841078645675</v>
      </c>
      <c r="M17">
        <f t="shared" si="1"/>
        <v>-4.5879876207044923E-2</v>
      </c>
    </row>
    <row r="18" spans="2:13" ht="14.45" x14ac:dyDescent="0.3">
      <c r="B18" s="125" t="s">
        <v>74</v>
      </c>
      <c r="C18" s="126">
        <v>7.4812818209044618E-2</v>
      </c>
      <c r="D18" s="127">
        <v>0.26304181028092533</v>
      </c>
      <c r="E18" s="128">
        <v>16702</v>
      </c>
      <c r="F18" s="129">
        <v>7</v>
      </c>
      <c r="H18" s="125" t="s">
        <v>74</v>
      </c>
      <c r="I18" s="141">
        <v>5.8309038312414553E-2</v>
      </c>
      <c r="J18" s="137"/>
      <c r="L18">
        <f t="shared" si="0"/>
        <v>0.20508821305475808</v>
      </c>
      <c r="M18">
        <f t="shared" si="1"/>
        <v>-1.6583916749021935E-2</v>
      </c>
    </row>
    <row r="19" spans="2:13" ht="14.45" x14ac:dyDescent="0.3">
      <c r="B19" s="125" t="s">
        <v>75</v>
      </c>
      <c r="C19" s="126">
        <v>0.19046478198370867</v>
      </c>
      <c r="D19" s="127">
        <v>0.3926089498664409</v>
      </c>
      <c r="E19" s="128">
        <v>16702</v>
      </c>
      <c r="F19" s="129">
        <v>6</v>
      </c>
      <c r="H19" s="125" t="s">
        <v>75</v>
      </c>
      <c r="I19" s="141">
        <v>6.2210534558402274E-4</v>
      </c>
      <c r="J19" s="137"/>
      <c r="L19">
        <f>((1-C19)/D19)*I19</f>
        <v>1.28274250176361E-3</v>
      </c>
      <c r="M19">
        <f t="shared" si="1"/>
        <v>-3.017994344190796E-4</v>
      </c>
    </row>
    <row r="20" spans="2:13" ht="14.45" x14ac:dyDescent="0.3">
      <c r="B20" s="125" t="s">
        <v>76</v>
      </c>
      <c r="C20" s="126">
        <v>2.7444870565675936E-2</v>
      </c>
      <c r="D20" s="127">
        <v>0.16331219476377604</v>
      </c>
      <c r="E20" s="128">
        <v>16702</v>
      </c>
      <c r="F20" s="129">
        <v>14</v>
      </c>
      <c r="H20" s="125" t="s">
        <v>76</v>
      </c>
      <c r="I20" s="141">
        <v>1.717118079622831E-2</v>
      </c>
      <c r="J20" s="137"/>
      <c r="L20">
        <f t="shared" ref="L20:L24" si="2">((1-C20)/D20)*I20</f>
        <v>0.10225764209446643</v>
      </c>
      <c r="M20">
        <f t="shared" si="1"/>
        <v>-2.8856438742615913E-3</v>
      </c>
    </row>
    <row r="21" spans="2:13" ht="14.45" x14ac:dyDescent="0.3">
      <c r="B21" s="125" t="s">
        <v>77</v>
      </c>
      <c r="C21" s="126">
        <v>3.4755512943432402E-3</v>
      </c>
      <c r="D21" s="127">
        <v>5.8828359514577579E-2</v>
      </c>
      <c r="E21" s="128">
        <v>16702</v>
      </c>
      <c r="F21" s="129">
        <v>14</v>
      </c>
      <c r="H21" s="125" t="s">
        <v>77</v>
      </c>
      <c r="I21" s="141">
        <v>8.9138102410322231E-3</v>
      </c>
      <c r="J21" s="137"/>
      <c r="L21">
        <f t="shared" si="2"/>
        <v>0.15099570869574089</v>
      </c>
      <c r="M21">
        <f t="shared" si="1"/>
        <v>-5.2662363826536205E-4</v>
      </c>
    </row>
    <row r="22" spans="2:13" ht="14.45" x14ac:dyDescent="0.3">
      <c r="B22" s="125" t="s">
        <v>78</v>
      </c>
      <c r="C22" s="126">
        <v>8.5695451549110107E-3</v>
      </c>
      <c r="D22" s="127">
        <v>9.2135693362716931E-2</v>
      </c>
      <c r="E22" s="128">
        <v>16702</v>
      </c>
      <c r="F22" s="129">
        <v>15</v>
      </c>
      <c r="H22" s="125" t="s">
        <v>78</v>
      </c>
      <c r="I22" s="141">
        <v>-4.4672457082621313E-5</v>
      </c>
      <c r="J22" s="137"/>
      <c r="L22">
        <f t="shared" si="2"/>
        <v>-4.807000721220267E-4</v>
      </c>
      <c r="M22">
        <f t="shared" si="1"/>
        <v>4.1549873255228384E-6</v>
      </c>
    </row>
    <row r="23" spans="2:13" ht="14.45" x14ac:dyDescent="0.3">
      <c r="B23" s="125" t="s">
        <v>79</v>
      </c>
      <c r="C23" s="126">
        <v>1.4321668264621284E-2</v>
      </c>
      <c r="D23" s="127">
        <v>0.11876687165742315</v>
      </c>
      <c r="E23" s="128">
        <v>16702</v>
      </c>
      <c r="F23" s="129">
        <v>14</v>
      </c>
      <c r="H23" s="125" t="s">
        <v>79</v>
      </c>
      <c r="I23" s="141">
        <v>2.6934130222018203E-2</v>
      </c>
      <c r="J23" s="137"/>
      <c r="L23">
        <f t="shared" si="2"/>
        <v>0.22353361820087161</v>
      </c>
      <c r="M23">
        <f t="shared" si="1"/>
        <v>-3.2478895221599072E-3</v>
      </c>
    </row>
    <row r="24" spans="2:13" ht="14.45" x14ac:dyDescent="0.3">
      <c r="B24" s="125" t="s">
        <v>90</v>
      </c>
      <c r="C24" s="126">
        <v>0.12115580600683412</v>
      </c>
      <c r="D24" s="127">
        <v>0.32611281308143686</v>
      </c>
      <c r="E24" s="128">
        <v>16702</v>
      </c>
      <c r="F24" s="129">
        <v>21</v>
      </c>
      <c r="H24" s="125" t="s">
        <v>90</v>
      </c>
      <c r="I24" s="141">
        <v>5.036811134642593E-2</v>
      </c>
      <c r="J24" s="137"/>
      <c r="L24">
        <f t="shared" si="2"/>
        <v>0.13573745171476506</v>
      </c>
      <c r="M24">
        <f t="shared" si="1"/>
        <v>-1.8712509544034115E-2</v>
      </c>
    </row>
    <row r="25" spans="2:13" ht="14.45" x14ac:dyDescent="0.3">
      <c r="B25" s="125" t="s">
        <v>91</v>
      </c>
      <c r="C25" s="126">
        <v>1.5746617171596214E-2</v>
      </c>
      <c r="D25" s="127">
        <v>0.12449734626579076</v>
      </c>
      <c r="E25" s="128">
        <v>16702</v>
      </c>
      <c r="F25" s="129">
        <v>0</v>
      </c>
      <c r="H25" s="125" t="s">
        <v>91</v>
      </c>
      <c r="I25" s="141">
        <v>2.3653049983147347E-2</v>
      </c>
      <c r="J25" s="137"/>
      <c r="L25">
        <f t="shared" ref="L25:L33" si="3">((1-C25)/D25)*I25</f>
        <v>0.18699671244734886</v>
      </c>
      <c r="M25">
        <f t="shared" ref="M25:M33" si="4">((0-C25)/D25)*I25</f>
        <v>-2.9916743946500849E-3</v>
      </c>
    </row>
    <row r="26" spans="2:13" ht="14.45" x14ac:dyDescent="0.3">
      <c r="B26" s="125" t="s">
        <v>92</v>
      </c>
      <c r="C26" s="126">
        <v>0.64650940007184765</v>
      </c>
      <c r="D26" s="127">
        <v>0.47806765169949605</v>
      </c>
      <c r="E26" s="128">
        <v>16702</v>
      </c>
      <c r="F26" s="129">
        <v>0</v>
      </c>
      <c r="H26" s="125" t="s">
        <v>92</v>
      </c>
      <c r="I26" s="141">
        <v>-3.3615727531968467E-2</v>
      </c>
      <c r="J26" s="137"/>
      <c r="L26">
        <f t="shared" si="3"/>
        <v>-2.4855987745780725E-2</v>
      </c>
      <c r="M26">
        <f t="shared" si="4"/>
        <v>4.5459850216622667E-2</v>
      </c>
    </row>
    <row r="27" spans="2:13" ht="14.45" x14ac:dyDescent="0.3">
      <c r="B27" s="125" t="s">
        <v>93</v>
      </c>
      <c r="C27" s="126">
        <v>0.54867680517303308</v>
      </c>
      <c r="D27" s="127">
        <v>0.49763982550440067</v>
      </c>
      <c r="E27" s="128">
        <v>16702</v>
      </c>
      <c r="F27" s="129">
        <v>0</v>
      </c>
      <c r="H27" s="125" t="s">
        <v>93</v>
      </c>
      <c r="I27" s="141">
        <v>-4.0975505983978713E-2</v>
      </c>
      <c r="J27" s="137"/>
      <c r="L27">
        <f t="shared" si="3"/>
        <v>-3.7161809249483459E-2</v>
      </c>
      <c r="M27">
        <f t="shared" si="4"/>
        <v>4.5177874762837134E-2</v>
      </c>
    </row>
    <row r="28" spans="2:13" ht="14.45" x14ac:dyDescent="0.3">
      <c r="B28" s="125" t="s">
        <v>94</v>
      </c>
      <c r="C28" s="130">
        <v>1.3291821338761825E-2</v>
      </c>
      <c r="D28" s="131">
        <v>0.11452481877518764</v>
      </c>
      <c r="E28" s="128">
        <v>16702</v>
      </c>
      <c r="F28" s="129">
        <v>0</v>
      </c>
      <c r="H28" s="125" t="s">
        <v>94</v>
      </c>
      <c r="I28" s="141">
        <v>1.9571043268947638E-2</v>
      </c>
      <c r="J28" s="137"/>
      <c r="L28">
        <f t="shared" si="3"/>
        <v>0.16861767313782827</v>
      </c>
      <c r="M28">
        <f t="shared" si="4"/>
        <v>-2.271427392997444E-3</v>
      </c>
    </row>
    <row r="29" spans="2:13" ht="14.45" x14ac:dyDescent="0.3">
      <c r="B29" s="125" t="s">
        <v>95</v>
      </c>
      <c r="C29" s="130">
        <v>0.15129924559932942</v>
      </c>
      <c r="D29" s="131">
        <v>0.35835104647379384</v>
      </c>
      <c r="E29" s="128">
        <v>16702</v>
      </c>
      <c r="F29" s="129">
        <v>0</v>
      </c>
      <c r="H29" s="125" t="s">
        <v>95</v>
      </c>
      <c r="I29" s="141">
        <v>6.7361204038380293E-2</v>
      </c>
      <c r="J29" s="137"/>
      <c r="L29">
        <f t="shared" si="3"/>
        <v>0.15953491763806429</v>
      </c>
      <c r="M29">
        <f t="shared" si="4"/>
        <v>-2.8440545811032697E-2</v>
      </c>
    </row>
    <row r="30" spans="2:13" ht="14.45" x14ac:dyDescent="0.3">
      <c r="B30" s="125" t="s">
        <v>96</v>
      </c>
      <c r="C30" s="130">
        <v>0.22141060950784336</v>
      </c>
      <c r="D30" s="131">
        <v>0.41520871079368316</v>
      </c>
      <c r="E30" s="128">
        <v>16702</v>
      </c>
      <c r="F30" s="129">
        <v>0</v>
      </c>
      <c r="H30" s="125" t="s">
        <v>96</v>
      </c>
      <c r="I30" s="141">
        <v>1.2355576025947964E-2</v>
      </c>
      <c r="J30" s="137"/>
      <c r="L30">
        <f t="shared" si="3"/>
        <v>2.3168879065262334E-2</v>
      </c>
      <c r="M30">
        <f t="shared" si="4"/>
        <v>-6.5886277132682332E-3</v>
      </c>
    </row>
    <row r="31" spans="2:13" ht="14.45" x14ac:dyDescent="0.3">
      <c r="B31" s="125" t="s">
        <v>97</v>
      </c>
      <c r="C31" s="130">
        <v>5.0772362591306429E-2</v>
      </c>
      <c r="D31" s="131">
        <v>0.21953909791968901</v>
      </c>
      <c r="E31" s="128">
        <v>16702</v>
      </c>
      <c r="F31" s="129">
        <v>0</v>
      </c>
      <c r="H31" s="125" t="s">
        <v>97</v>
      </c>
      <c r="I31" s="141">
        <v>-1.1051524587203489E-2</v>
      </c>
      <c r="J31" s="137"/>
      <c r="L31">
        <f t="shared" si="3"/>
        <v>-4.7783801031708803E-2</v>
      </c>
      <c r="M31">
        <f t="shared" si="4"/>
        <v>2.5558637110438417E-3</v>
      </c>
    </row>
    <row r="32" spans="2:13" ht="14.45" x14ac:dyDescent="0.3">
      <c r="B32" s="125" t="s">
        <v>98</v>
      </c>
      <c r="C32" s="130">
        <v>9.2444018680397547E-2</v>
      </c>
      <c r="D32" s="131">
        <v>0.28966039706776192</v>
      </c>
      <c r="E32" s="128">
        <v>16702</v>
      </c>
      <c r="F32" s="129">
        <v>0</v>
      </c>
      <c r="H32" s="125" t="s">
        <v>98</v>
      </c>
      <c r="I32" s="141">
        <v>-1.3278761205346228E-2</v>
      </c>
      <c r="J32" s="137"/>
      <c r="L32">
        <f t="shared" si="3"/>
        <v>-4.1604649024931953E-2</v>
      </c>
      <c r="M32">
        <f t="shared" si="4"/>
        <v>4.2378663474399612E-3</v>
      </c>
    </row>
    <row r="33" spans="2:13" ht="14.45" x14ac:dyDescent="0.3">
      <c r="B33" s="125" t="s">
        <v>99</v>
      </c>
      <c r="C33" s="130">
        <v>4.3348102023709735E-2</v>
      </c>
      <c r="D33" s="131">
        <v>0.20364559190480691</v>
      </c>
      <c r="E33" s="128">
        <v>16702</v>
      </c>
      <c r="F33" s="129">
        <v>0</v>
      </c>
      <c r="H33" s="125" t="s">
        <v>99</v>
      </c>
      <c r="I33" s="141">
        <v>-1.2671804597802011E-2</v>
      </c>
      <c r="J33" s="137"/>
      <c r="L33">
        <f t="shared" si="3"/>
        <v>-5.9527465367080368E-2</v>
      </c>
      <c r="M33">
        <f t="shared" si="4"/>
        <v>2.6973266319793581E-3</v>
      </c>
    </row>
    <row r="34" spans="2:13" ht="14.45" x14ac:dyDescent="0.3">
      <c r="B34" s="125" t="s">
        <v>100</v>
      </c>
      <c r="C34" s="130">
        <v>6.8434917973895337E-2</v>
      </c>
      <c r="D34" s="131">
        <v>0.25249831129554923</v>
      </c>
      <c r="E34" s="128">
        <v>16702</v>
      </c>
      <c r="F34" s="129">
        <v>0</v>
      </c>
      <c r="H34" s="125" t="s">
        <v>100</v>
      </c>
      <c r="I34" s="141">
        <v>-1.233588049965161E-2</v>
      </c>
      <c r="J34" s="137"/>
      <c r="L34">
        <f t="shared" ref="L34:L89" si="5">((1-C34)/D34)*I34</f>
        <v>-4.5511890636255277E-2</v>
      </c>
      <c r="M34">
        <f t="shared" si="1"/>
        <v>3.3434083808239461E-3</v>
      </c>
    </row>
    <row r="35" spans="2:13" ht="14.45" x14ac:dyDescent="0.3">
      <c r="B35" s="125" t="s">
        <v>101</v>
      </c>
      <c r="C35" s="130">
        <v>0.16524967069811999</v>
      </c>
      <c r="D35" s="131">
        <v>0.37141685011681702</v>
      </c>
      <c r="E35" s="128">
        <v>16702</v>
      </c>
      <c r="F35" s="129">
        <v>0</v>
      </c>
      <c r="H35" s="125" t="s">
        <v>101</v>
      </c>
      <c r="I35" s="141">
        <v>-2.5118320174523052E-2</v>
      </c>
      <c r="J35" s="137"/>
      <c r="L35">
        <f t="shared" si="5"/>
        <v>-5.6452813141349201E-2</v>
      </c>
      <c r="M35">
        <f t="shared" si="1"/>
        <v>1.117556765672958E-2</v>
      </c>
    </row>
    <row r="36" spans="2:13" ht="14.45" x14ac:dyDescent="0.3">
      <c r="B36" s="125" t="s">
        <v>102</v>
      </c>
      <c r="C36" s="130">
        <v>7.4242605675966973E-3</v>
      </c>
      <c r="D36" s="131">
        <v>8.5846270519592927E-2</v>
      </c>
      <c r="E36" s="128">
        <v>16702</v>
      </c>
      <c r="F36" s="129">
        <v>0</v>
      </c>
      <c r="H36" s="125" t="s">
        <v>102</v>
      </c>
      <c r="I36" s="141">
        <v>-5.6123174578687415E-3</v>
      </c>
      <c r="J36" s="137"/>
      <c r="L36">
        <f t="shared" si="5"/>
        <v>-6.4890997791244145E-2</v>
      </c>
      <c r="M36">
        <f t="shared" si="1"/>
        <v>4.8537119834203622E-4</v>
      </c>
    </row>
    <row r="37" spans="2:13" ht="14.45" x14ac:dyDescent="0.3">
      <c r="B37" s="125" t="s">
        <v>103</v>
      </c>
      <c r="C37" s="130">
        <v>6.5261645311938685E-3</v>
      </c>
      <c r="D37" s="131">
        <v>8.0523052118048666E-2</v>
      </c>
      <c r="E37" s="128">
        <v>16702</v>
      </c>
      <c r="F37" s="129">
        <v>0</v>
      </c>
      <c r="H37" s="125" t="s">
        <v>103</v>
      </c>
      <c r="I37" s="141">
        <v>3.018829918231877E-3</v>
      </c>
      <c r="J37" s="137"/>
      <c r="L37">
        <f t="shared" si="5"/>
        <v>3.7245589413290155E-2</v>
      </c>
      <c r="M37">
        <f t="shared" si="1"/>
        <v>-2.4466758549078694E-4</v>
      </c>
    </row>
    <row r="38" spans="2:13" ht="14.45" x14ac:dyDescent="0.3">
      <c r="B38" s="125" t="s">
        <v>104</v>
      </c>
      <c r="C38" s="130">
        <v>9.4000718476829129E-3</v>
      </c>
      <c r="D38" s="131">
        <v>9.6500093528502362E-2</v>
      </c>
      <c r="E38" s="128">
        <v>16702</v>
      </c>
      <c r="F38" s="129">
        <v>0</v>
      </c>
      <c r="H38" s="125" t="s">
        <v>104</v>
      </c>
      <c r="I38" s="141">
        <v>1.572087956327229E-3</v>
      </c>
      <c r="J38" s="137"/>
      <c r="L38">
        <f t="shared" si="5"/>
        <v>1.6137914064579713E-2</v>
      </c>
      <c r="M38">
        <f t="shared" si="1"/>
        <v>-1.5313705096035149E-4</v>
      </c>
    </row>
    <row r="39" spans="2:13" ht="14.45" x14ac:dyDescent="0.3">
      <c r="B39" s="125" t="s">
        <v>105</v>
      </c>
      <c r="C39" s="130">
        <v>0.16578852831996169</v>
      </c>
      <c r="D39" s="131">
        <v>0.37190183288056533</v>
      </c>
      <c r="E39" s="128">
        <v>16702</v>
      </c>
      <c r="F39" s="129">
        <v>0</v>
      </c>
      <c r="H39" s="125" t="s">
        <v>105</v>
      </c>
      <c r="I39" s="141">
        <v>-2.7837006086126392E-2</v>
      </c>
      <c r="J39" s="137"/>
      <c r="L39">
        <f t="shared" si="5"/>
        <v>-6.2441073856528445E-2</v>
      </c>
      <c r="M39">
        <f t="shared" si="1"/>
        <v>1.2409339948950496E-2</v>
      </c>
    </row>
    <row r="40" spans="2:13" ht="14.45" x14ac:dyDescent="0.3">
      <c r="B40" s="125" t="s">
        <v>106</v>
      </c>
      <c r="C40" s="130">
        <v>1.9758112800862169E-3</v>
      </c>
      <c r="D40" s="131">
        <v>4.4407493974463808E-2</v>
      </c>
      <c r="E40" s="128">
        <v>16702</v>
      </c>
      <c r="F40" s="129">
        <v>0</v>
      </c>
      <c r="H40" s="125" t="s">
        <v>106</v>
      </c>
      <c r="I40" s="141">
        <v>7.4989222805539367E-3</v>
      </c>
      <c r="J40" s="137"/>
      <c r="L40">
        <f t="shared" si="5"/>
        <v>0.16853249655626157</v>
      </c>
      <c r="M40">
        <f t="shared" si="1"/>
        <v>-3.3364763251284604E-4</v>
      </c>
    </row>
    <row r="41" spans="2:13" ht="14.45" x14ac:dyDescent="0.3">
      <c r="B41" s="125" t="s">
        <v>107</v>
      </c>
      <c r="C41" s="130">
        <v>2.3949227637408694E-3</v>
      </c>
      <c r="D41" s="131">
        <v>4.8880775006404004E-2</v>
      </c>
      <c r="E41" s="128">
        <v>16702</v>
      </c>
      <c r="F41" s="129">
        <v>0</v>
      </c>
      <c r="H41" s="125" t="s">
        <v>107</v>
      </c>
      <c r="I41" s="141">
        <v>-2.0225208191821322E-3</v>
      </c>
      <c r="J41" s="137"/>
      <c r="L41">
        <f t="shared" si="5"/>
        <v>-4.127751734230465E-2</v>
      </c>
      <c r="M41">
        <f t="shared" si="1"/>
        <v>9.9093787882138174E-5</v>
      </c>
    </row>
    <row r="42" spans="2:13" ht="14.45" x14ac:dyDescent="0.3">
      <c r="B42" s="125" t="s">
        <v>108</v>
      </c>
      <c r="C42" s="130">
        <v>1.0298167884085737E-2</v>
      </c>
      <c r="D42" s="131">
        <v>0.10095903076049535</v>
      </c>
      <c r="E42" s="128">
        <v>16702</v>
      </c>
      <c r="F42" s="129">
        <v>0</v>
      </c>
      <c r="H42" s="125" t="s">
        <v>108</v>
      </c>
      <c r="I42" s="141">
        <v>2.2434957080368474E-2</v>
      </c>
      <c r="J42" s="137"/>
      <c r="L42">
        <f t="shared" si="5"/>
        <v>0.21992998505063735</v>
      </c>
      <c r="M42">
        <f t="shared" si="1"/>
        <v>-2.2884426756630142E-3</v>
      </c>
    </row>
    <row r="43" spans="2:13" ht="14.45" x14ac:dyDescent="0.3">
      <c r="B43" s="125" t="s">
        <v>109</v>
      </c>
      <c r="C43" s="130">
        <v>1.1794994611423781E-2</v>
      </c>
      <c r="D43" s="131">
        <v>0.10796559928143079</v>
      </c>
      <c r="E43" s="128">
        <v>16702</v>
      </c>
      <c r="F43" s="129">
        <v>0</v>
      </c>
      <c r="H43" s="125" t="s">
        <v>109</v>
      </c>
      <c r="I43" s="141">
        <v>2.0588146956352468E-2</v>
      </c>
      <c r="J43" s="137"/>
      <c r="L43">
        <f t="shared" si="5"/>
        <v>0.18844252251969223</v>
      </c>
      <c r="M43">
        <f t="shared" si="1"/>
        <v>-2.2492079331341637E-3</v>
      </c>
    </row>
    <row r="44" spans="2:13" ht="14.45" x14ac:dyDescent="0.3">
      <c r="B44" s="125" t="s">
        <v>110</v>
      </c>
      <c r="C44" s="130">
        <v>1.8440905280804692E-2</v>
      </c>
      <c r="D44" s="131">
        <v>0.13454338374986191</v>
      </c>
      <c r="E44" s="128">
        <v>16702</v>
      </c>
      <c r="F44" s="129">
        <v>0</v>
      </c>
      <c r="H44" s="125" t="s">
        <v>110</v>
      </c>
      <c r="I44" s="141">
        <v>8.4848814931151716E-3</v>
      </c>
      <c r="J44" s="137"/>
      <c r="L44">
        <f t="shared" si="5"/>
        <v>6.1901316624128164E-2</v>
      </c>
      <c r="M44">
        <f t="shared" si="1"/>
        <v>-1.1629623960126554E-3</v>
      </c>
    </row>
    <row r="45" spans="2:13" ht="14.45" x14ac:dyDescent="0.3">
      <c r="B45" s="125" t="s">
        <v>111</v>
      </c>
      <c r="C45" s="130">
        <v>1.5566997964315649E-3</v>
      </c>
      <c r="D45" s="131">
        <v>3.9425493618351036E-2</v>
      </c>
      <c r="E45" s="128">
        <v>16702</v>
      </c>
      <c r="F45" s="129">
        <v>0</v>
      </c>
      <c r="H45" s="125" t="s">
        <v>111</v>
      </c>
      <c r="I45" s="141">
        <v>4.9755224087246058E-3</v>
      </c>
      <c r="J45" s="137"/>
      <c r="L45">
        <f t="shared" si="5"/>
        <v>0.12600418049532033</v>
      </c>
      <c r="M45">
        <f t="shared" si="1"/>
        <v>-1.9645650592937922E-4</v>
      </c>
    </row>
    <row r="46" spans="2:13" ht="14.45" x14ac:dyDescent="0.3">
      <c r="B46" s="125" t="s">
        <v>112</v>
      </c>
      <c r="C46" s="130">
        <v>2.4308466051969825E-2</v>
      </c>
      <c r="D46" s="131">
        <v>0.15400969014506144</v>
      </c>
      <c r="E46" s="128">
        <v>16702</v>
      </c>
      <c r="F46" s="129">
        <v>0</v>
      </c>
      <c r="H46" s="125" t="s">
        <v>112</v>
      </c>
      <c r="I46" s="141">
        <v>7.711394657690363E-3</v>
      </c>
      <c r="J46" s="137"/>
      <c r="L46">
        <f t="shared" si="5"/>
        <v>4.8853695344453767E-2</v>
      </c>
      <c r="M46">
        <f t="shared" si="1"/>
        <v>-1.2171453307467004E-3</v>
      </c>
    </row>
    <row r="47" spans="2:13" ht="14.45" x14ac:dyDescent="0.3">
      <c r="B47" s="125" t="s">
        <v>113</v>
      </c>
      <c r="C47" s="130">
        <v>0.15339480301760267</v>
      </c>
      <c r="D47" s="131">
        <v>0.36037843067634284</v>
      </c>
      <c r="E47" s="128">
        <v>16702</v>
      </c>
      <c r="F47" s="129">
        <v>0</v>
      </c>
      <c r="H47" s="125" t="s">
        <v>113</v>
      </c>
      <c r="I47" s="141">
        <v>5.7961986073793582E-2</v>
      </c>
      <c r="J47" s="137"/>
      <c r="L47">
        <f t="shared" si="5"/>
        <v>0.13616497120929458</v>
      </c>
      <c r="M47">
        <f t="shared" si="1"/>
        <v>-2.4671474981486044E-2</v>
      </c>
    </row>
    <row r="48" spans="2:13" ht="14.45" x14ac:dyDescent="0.3">
      <c r="B48" s="125" t="s">
        <v>114</v>
      </c>
      <c r="C48" s="130">
        <v>0.31996168123578017</v>
      </c>
      <c r="D48" s="131">
        <v>0.46647532851203638</v>
      </c>
      <c r="E48" s="128">
        <v>16702</v>
      </c>
      <c r="F48" s="129">
        <v>0</v>
      </c>
      <c r="H48" s="125" t="s">
        <v>114</v>
      </c>
      <c r="I48" s="141">
        <v>-8.9671043836737751E-3</v>
      </c>
      <c r="J48" s="137"/>
      <c r="L48">
        <f t="shared" si="5"/>
        <v>-1.3072448244386487E-2</v>
      </c>
      <c r="M48">
        <f t="shared" si="1"/>
        <v>6.1506571067090508E-3</v>
      </c>
    </row>
    <row r="49" spans="2:13" ht="14.45" x14ac:dyDescent="0.3">
      <c r="B49" s="125" t="s">
        <v>115</v>
      </c>
      <c r="C49" s="130">
        <v>3.6283079870674168E-2</v>
      </c>
      <c r="D49" s="131">
        <v>0.18699922906221345</v>
      </c>
      <c r="E49" s="128">
        <v>16702</v>
      </c>
      <c r="F49" s="129">
        <v>0</v>
      </c>
      <c r="H49" s="125" t="s">
        <v>115</v>
      </c>
      <c r="I49" s="141">
        <v>-2.3322779993848568E-3</v>
      </c>
      <c r="J49" s="137"/>
      <c r="L49">
        <f t="shared" si="5"/>
        <v>-1.2019599127356718E-2</v>
      </c>
      <c r="M49">
        <f t="shared" si="1"/>
        <v>4.5252715402448873E-4</v>
      </c>
    </row>
    <row r="50" spans="2:13" ht="14.45" x14ac:dyDescent="0.3">
      <c r="B50" s="125" t="s">
        <v>116</v>
      </c>
      <c r="C50" s="130">
        <v>4.7898455274817384E-4</v>
      </c>
      <c r="D50" s="131">
        <v>2.1881128691214981E-2</v>
      </c>
      <c r="E50" s="128">
        <v>16702</v>
      </c>
      <c r="F50" s="129">
        <v>0</v>
      </c>
      <c r="H50" s="125" t="s">
        <v>116</v>
      </c>
      <c r="I50" s="141">
        <v>5.1444369315106319E-4</v>
      </c>
      <c r="J50" s="137"/>
      <c r="L50">
        <f t="shared" si="5"/>
        <v>2.34995776417708E-2</v>
      </c>
      <c r="M50">
        <f t="shared" si="1"/>
        <v>-1.1261328689000023E-5</v>
      </c>
    </row>
    <row r="51" spans="2:13" ht="14.45" x14ac:dyDescent="0.3">
      <c r="B51" s="125" t="s">
        <v>117</v>
      </c>
      <c r="C51" s="130">
        <v>8.9809603640282599E-4</v>
      </c>
      <c r="D51" s="131">
        <v>2.9955687049419109E-2</v>
      </c>
      <c r="E51" s="128">
        <v>16702</v>
      </c>
      <c r="F51" s="129">
        <v>0</v>
      </c>
      <c r="H51" s="125" t="s">
        <v>117</v>
      </c>
      <c r="I51" s="141">
        <v>3.8520675553999563E-3</v>
      </c>
      <c r="J51" s="137"/>
      <c r="L51">
        <f t="shared" si="5"/>
        <v>0.12847670702552377</v>
      </c>
      <c r="M51">
        <f t="shared" si="1"/>
        <v>-1.1548814079120613E-4</v>
      </c>
    </row>
    <row r="52" spans="2:13" ht="14.45" x14ac:dyDescent="0.3">
      <c r="B52" s="125" t="s">
        <v>118</v>
      </c>
      <c r="C52" s="130">
        <v>0.42012932582924201</v>
      </c>
      <c r="D52" s="131">
        <v>0.49359422869237674</v>
      </c>
      <c r="E52" s="128">
        <v>16702</v>
      </c>
      <c r="F52" s="129">
        <v>0</v>
      </c>
      <c r="H52" s="125" t="s">
        <v>118</v>
      </c>
      <c r="I52" s="141">
        <v>-4.7598386717803212E-2</v>
      </c>
      <c r="J52" s="137"/>
      <c r="L52">
        <f t="shared" si="5"/>
        <v>-5.5918215795620139E-2</v>
      </c>
      <c r="M52">
        <f t="shared" si="1"/>
        <v>4.0514003122133872E-2</v>
      </c>
    </row>
    <row r="53" spans="2:13" ht="14.45" x14ac:dyDescent="0.3">
      <c r="B53" s="125" t="s">
        <v>119</v>
      </c>
      <c r="C53" s="130">
        <v>1.7363190037121303E-3</v>
      </c>
      <c r="D53" s="131">
        <v>4.1634216511008036E-2</v>
      </c>
      <c r="E53" s="128">
        <v>16702</v>
      </c>
      <c r="F53" s="129">
        <v>0</v>
      </c>
      <c r="H53" s="125" t="s">
        <v>119</v>
      </c>
      <c r="I53" s="141">
        <v>1.6943434395294613E-3</v>
      </c>
      <c r="J53" s="137"/>
      <c r="L53">
        <f t="shared" si="5"/>
        <v>4.0625275567978722E-2</v>
      </c>
      <c r="M53">
        <f t="shared" si="1"/>
        <v>-7.0661128259544363E-5</v>
      </c>
    </row>
    <row r="54" spans="2:13" ht="16.899999999999999" x14ac:dyDescent="0.3">
      <c r="B54" s="125" t="s">
        <v>120</v>
      </c>
      <c r="C54" s="130">
        <v>0.26745299964076158</v>
      </c>
      <c r="D54" s="131">
        <v>0.44264390176677332</v>
      </c>
      <c r="E54" s="128">
        <v>16702</v>
      </c>
      <c r="F54" s="129">
        <v>0</v>
      </c>
      <c r="H54" s="125" t="s">
        <v>120</v>
      </c>
      <c r="I54" s="141">
        <v>5.0171829137671653E-2</v>
      </c>
      <c r="J54" s="137"/>
      <c r="L54">
        <f t="shared" si="5"/>
        <v>8.3031129064786449E-2</v>
      </c>
      <c r="M54">
        <f t="shared" si="1"/>
        <v>-3.0314675401095302E-2</v>
      </c>
    </row>
    <row r="55" spans="2:13" ht="14.45" x14ac:dyDescent="0.3">
      <c r="B55" s="125" t="s">
        <v>121</v>
      </c>
      <c r="C55" s="130">
        <v>0.75793318165489154</v>
      </c>
      <c r="D55" s="131">
        <v>0.42834735834306448</v>
      </c>
      <c r="E55" s="128">
        <v>16702</v>
      </c>
      <c r="F55" s="129">
        <v>0</v>
      </c>
      <c r="H55" s="125" t="s">
        <v>121</v>
      </c>
      <c r="I55" s="141">
        <v>-7.8748041995631526E-2</v>
      </c>
      <c r="J55" s="137"/>
      <c r="L55">
        <f t="shared" si="5"/>
        <v>-4.4501938918279665E-2</v>
      </c>
      <c r="M55">
        <f t="shared" si="1"/>
        <v>0.13933961038004009</v>
      </c>
    </row>
    <row r="56" spans="2:13" ht="16.899999999999999" x14ac:dyDescent="0.3">
      <c r="B56" s="125" t="s">
        <v>122</v>
      </c>
      <c r="C56" s="130">
        <v>5.6879415638845651E-3</v>
      </c>
      <c r="D56" s="131">
        <v>7.5205900848203264E-2</v>
      </c>
      <c r="E56" s="128">
        <v>16702</v>
      </c>
      <c r="F56" s="129">
        <v>0</v>
      </c>
      <c r="H56" s="125" t="s">
        <v>122</v>
      </c>
      <c r="I56" s="141">
        <v>3.2932524699436005E-3</v>
      </c>
      <c r="J56" s="137"/>
      <c r="L56">
        <f t="shared" si="5"/>
        <v>4.3540740891446605E-2</v>
      </c>
      <c r="M56">
        <f t="shared" si="1"/>
        <v>-2.4907390767070682E-4</v>
      </c>
    </row>
    <row r="57" spans="2:13" ht="14.45" x14ac:dyDescent="0.3">
      <c r="B57" s="125" t="s">
        <v>123</v>
      </c>
      <c r="C57" s="130">
        <v>4.670099389294695E-3</v>
      </c>
      <c r="D57" s="131">
        <v>6.8180406899745916E-2</v>
      </c>
      <c r="E57" s="128">
        <v>16702</v>
      </c>
      <c r="F57" s="129">
        <v>0</v>
      </c>
      <c r="H57" s="125" t="s">
        <v>123</v>
      </c>
      <c r="I57" s="141">
        <v>1.3682626658168218E-2</v>
      </c>
      <c r="J57" s="137"/>
      <c r="L57">
        <f t="shared" si="5"/>
        <v>0.19974547015821212</v>
      </c>
      <c r="M57">
        <f t="shared" si="1"/>
        <v>-9.3720805295600018E-4</v>
      </c>
    </row>
    <row r="58" spans="2:13" ht="14.45" x14ac:dyDescent="0.3">
      <c r="B58" s="125" t="s">
        <v>124</v>
      </c>
      <c r="C58" s="130">
        <v>0.11106454316848281</v>
      </c>
      <c r="D58" s="131">
        <v>0.31422145374566601</v>
      </c>
      <c r="E58" s="128">
        <v>16702</v>
      </c>
      <c r="F58" s="129">
        <v>0</v>
      </c>
      <c r="H58" s="125" t="s">
        <v>124</v>
      </c>
      <c r="I58" s="141">
        <v>5.0514646316072047E-2</v>
      </c>
      <c r="J58" s="137"/>
      <c r="L58">
        <f t="shared" si="5"/>
        <v>0.14290641095437734</v>
      </c>
      <c r="M58">
        <f t="shared" si="1"/>
        <v>-1.7854879256440356E-2</v>
      </c>
    </row>
    <row r="59" spans="2:13" ht="14.45" x14ac:dyDescent="0.3">
      <c r="B59" s="125" t="s">
        <v>125</v>
      </c>
      <c r="C59" s="130">
        <v>6.2866722548197817E-3</v>
      </c>
      <c r="D59" s="131">
        <v>7.9041280766573851E-2</v>
      </c>
      <c r="E59" s="128">
        <v>16702</v>
      </c>
      <c r="F59" s="129">
        <v>0</v>
      </c>
      <c r="H59" s="125" t="s">
        <v>125</v>
      </c>
      <c r="I59" s="141">
        <v>1.6602590138718065E-2</v>
      </c>
      <c r="J59" s="137"/>
      <c r="L59">
        <f t="shared" si="5"/>
        <v>0.20872909618782204</v>
      </c>
      <c r="M59">
        <f t="shared" si="1"/>
        <v>-1.3205130505345131E-3</v>
      </c>
    </row>
    <row r="60" spans="2:13" ht="14.45" x14ac:dyDescent="0.3">
      <c r="B60" s="125" t="s">
        <v>126</v>
      </c>
      <c r="C60" s="130">
        <v>6.5620883726499823E-2</v>
      </c>
      <c r="D60" s="131">
        <v>0.24762563411231628</v>
      </c>
      <c r="E60" s="128">
        <v>16702</v>
      </c>
      <c r="F60" s="129">
        <v>0</v>
      </c>
      <c r="H60" s="125" t="s">
        <v>126</v>
      </c>
      <c r="I60" s="141">
        <v>3.9201671678059789E-2</v>
      </c>
      <c r="J60" s="137"/>
      <c r="L60">
        <f t="shared" si="5"/>
        <v>0.14792177502259474</v>
      </c>
      <c r="M60">
        <f t="shared" si="1"/>
        <v>-1.0388457351324095E-2</v>
      </c>
    </row>
    <row r="61" spans="2:13" ht="14.45" x14ac:dyDescent="0.3">
      <c r="B61" s="125" t="s">
        <v>127</v>
      </c>
      <c r="C61" s="130">
        <v>4.2749371332774518E-2</v>
      </c>
      <c r="D61" s="131">
        <v>0.20229758487841321</v>
      </c>
      <c r="E61" s="128">
        <v>16702</v>
      </c>
      <c r="F61" s="129">
        <v>0</v>
      </c>
      <c r="H61" s="125" t="s">
        <v>127</v>
      </c>
      <c r="I61" s="141">
        <v>2.7593895704748614E-2</v>
      </c>
      <c r="J61" s="137"/>
      <c r="L61">
        <f t="shared" si="5"/>
        <v>0.13057137595895776</v>
      </c>
      <c r="M61">
        <f t="shared" si="1"/>
        <v>-5.8311209929131757E-3</v>
      </c>
    </row>
    <row r="62" spans="2:13" ht="14.45" x14ac:dyDescent="0.3">
      <c r="B62" s="125" t="s">
        <v>128</v>
      </c>
      <c r="C62" s="130">
        <v>5.4484492875104774E-3</v>
      </c>
      <c r="D62" s="131">
        <v>7.3614456089214006E-2</v>
      </c>
      <c r="E62" s="128">
        <v>16702</v>
      </c>
      <c r="F62" s="129">
        <v>0</v>
      </c>
      <c r="H62" s="125" t="s">
        <v>128</v>
      </c>
      <c r="I62" s="141">
        <v>9.3303937277021095E-4</v>
      </c>
      <c r="J62" s="137"/>
      <c r="L62">
        <f t="shared" si="5"/>
        <v>1.2605618574968811E-2</v>
      </c>
      <c r="M62">
        <f t="shared" si="1"/>
        <v>-6.9057328897848504E-5</v>
      </c>
    </row>
    <row r="63" spans="2:13" ht="14.45" x14ac:dyDescent="0.3">
      <c r="B63" s="125" t="s">
        <v>129</v>
      </c>
      <c r="C63" s="130">
        <v>9.5796910549634791E-4</v>
      </c>
      <c r="D63" s="131">
        <v>3.093717352514469E-2</v>
      </c>
      <c r="E63" s="128">
        <v>16702</v>
      </c>
      <c r="F63" s="129">
        <v>0</v>
      </c>
      <c r="H63" s="125" t="s">
        <v>129</v>
      </c>
      <c r="I63" s="141">
        <v>-1.7030066385328073E-3</v>
      </c>
      <c r="J63" s="137"/>
      <c r="L63">
        <f t="shared" si="5"/>
        <v>-5.4994526549227818E-2</v>
      </c>
      <c r="M63">
        <f t="shared" si="1"/>
        <v>5.2733574540791399E-5</v>
      </c>
    </row>
    <row r="64" spans="2:13" ht="14.45" x14ac:dyDescent="0.3">
      <c r="B64" s="125" t="s">
        <v>130</v>
      </c>
      <c r="C64" s="130">
        <v>0.12735001796192075</v>
      </c>
      <c r="D64" s="131">
        <v>0.33337463175652093</v>
      </c>
      <c r="E64" s="128">
        <v>16702</v>
      </c>
      <c r="F64" s="129">
        <v>0</v>
      </c>
      <c r="H64" s="125" t="s">
        <v>130</v>
      </c>
      <c r="I64" s="141">
        <v>-2.6097622766004261E-2</v>
      </c>
      <c r="J64" s="137"/>
      <c r="L64">
        <f t="shared" si="5"/>
        <v>-6.8313806356517154E-2</v>
      </c>
      <c r="M64">
        <f t="shared" si="1"/>
        <v>9.9693630271226099E-3</v>
      </c>
    </row>
    <row r="65" spans="2:13" ht="14.45" x14ac:dyDescent="0.3">
      <c r="B65" s="125" t="s">
        <v>131</v>
      </c>
      <c r="C65" s="130">
        <v>0.59968866004071375</v>
      </c>
      <c r="D65" s="131">
        <v>0.48997606592451565</v>
      </c>
      <c r="E65" s="128">
        <v>16702</v>
      </c>
      <c r="F65" s="129">
        <v>0</v>
      </c>
      <c r="H65" s="125" t="s">
        <v>131</v>
      </c>
      <c r="I65" s="141">
        <v>-1.0142158851202312E-2</v>
      </c>
      <c r="J65" s="137"/>
      <c r="L65">
        <f t="shared" si="5"/>
        <v>-8.2861622886498468E-3</v>
      </c>
      <c r="M65">
        <f t="shared" si="1"/>
        <v>1.2413132139263669E-2</v>
      </c>
    </row>
    <row r="66" spans="2:13" ht="14.45" x14ac:dyDescent="0.3">
      <c r="B66" s="125" t="s">
        <v>132</v>
      </c>
      <c r="C66" s="130">
        <v>4.286911747096156E-2</v>
      </c>
      <c r="D66" s="131">
        <v>0.2025680455021161</v>
      </c>
      <c r="E66" s="128">
        <v>16702</v>
      </c>
      <c r="F66" s="129">
        <v>0</v>
      </c>
      <c r="H66" s="125" t="s">
        <v>132</v>
      </c>
      <c r="I66" s="141">
        <v>3.0191839873121355E-2</v>
      </c>
      <c r="J66" s="137"/>
      <c r="L66">
        <f t="shared" si="5"/>
        <v>0.14265597652041412</v>
      </c>
      <c r="M66">
        <f t="shared" si="1"/>
        <v>-6.3894457142885342E-3</v>
      </c>
    </row>
    <row r="67" spans="2:13" ht="14.45" x14ac:dyDescent="0.3">
      <c r="B67" s="125" t="s">
        <v>166</v>
      </c>
      <c r="C67" s="130">
        <v>2.9936534546760868E-4</v>
      </c>
      <c r="D67" s="131">
        <v>1.7300105360565012E-2</v>
      </c>
      <c r="E67" s="128">
        <v>16702</v>
      </c>
      <c r="F67" s="129">
        <v>0</v>
      </c>
      <c r="H67" s="125" t="s">
        <v>166</v>
      </c>
      <c r="I67" s="141">
        <v>2.2945716539583315E-3</v>
      </c>
      <c r="J67" s="137"/>
      <c r="L67">
        <f t="shared" si="5"/>
        <v>0.13259368604489974</v>
      </c>
      <c r="M67">
        <f t="shared" si="1"/>
        <v>-3.9705841182517745E-5</v>
      </c>
    </row>
    <row r="68" spans="2:13" ht="14.45" x14ac:dyDescent="0.3">
      <c r="B68" s="125" t="s">
        <v>133</v>
      </c>
      <c r="C68" s="130">
        <v>1.7961920728056522E-4</v>
      </c>
      <c r="D68" s="131">
        <v>1.3401406541339991E-2</v>
      </c>
      <c r="E68" s="128">
        <v>16702</v>
      </c>
      <c r="F68" s="129">
        <v>0</v>
      </c>
      <c r="H68" s="125" t="s">
        <v>133</v>
      </c>
      <c r="I68" s="141">
        <v>6.2625292814807759E-4</v>
      </c>
      <c r="J68" s="137"/>
      <c r="L68">
        <f t="shared" si="5"/>
        <v>4.6721994378879535E-2</v>
      </c>
      <c r="M68">
        <f t="shared" si="1"/>
        <v>-8.3936752581974133E-6</v>
      </c>
    </row>
    <row r="69" spans="2:13" ht="14.45" x14ac:dyDescent="0.3">
      <c r="B69" s="125" t="s">
        <v>134</v>
      </c>
      <c r="C69" s="130">
        <v>8.3822296730930428E-4</v>
      </c>
      <c r="D69" s="131">
        <v>2.894081024233108E-2</v>
      </c>
      <c r="E69" s="128">
        <v>16702</v>
      </c>
      <c r="F69" s="129">
        <v>0</v>
      </c>
      <c r="H69" s="125" t="s">
        <v>134</v>
      </c>
      <c r="I69" s="141">
        <v>1.7807725468498669E-3</v>
      </c>
      <c r="J69" s="137"/>
      <c r="L69">
        <f t="shared" si="5"/>
        <v>6.1479960218910196E-2</v>
      </c>
      <c r="M69">
        <f t="shared" si="1"/>
        <v>-5.1577147834656203E-5</v>
      </c>
    </row>
    <row r="70" spans="2:13" ht="14.45" x14ac:dyDescent="0.3">
      <c r="B70" s="125" t="s">
        <v>135</v>
      </c>
      <c r="C70" s="130">
        <v>6.6459106693809132E-3</v>
      </c>
      <c r="D70" s="131">
        <v>8.1253540421386966E-2</v>
      </c>
      <c r="E70" s="128">
        <v>16702</v>
      </c>
      <c r="F70" s="129">
        <v>0</v>
      </c>
      <c r="H70" s="125" t="s">
        <v>135</v>
      </c>
      <c r="I70" s="141">
        <v>-4.6552499059983382E-3</v>
      </c>
      <c r="J70" s="137"/>
      <c r="L70">
        <f t="shared" si="5"/>
        <v>-5.6912123545600622E-2</v>
      </c>
      <c r="M70">
        <f t="shared" si="1"/>
        <v>3.8076340868914893E-4</v>
      </c>
    </row>
    <row r="71" spans="2:13" ht="14.45" x14ac:dyDescent="0.3">
      <c r="B71" s="125" t="s">
        <v>136</v>
      </c>
      <c r="C71" s="130">
        <v>2.9876661477667342E-2</v>
      </c>
      <c r="D71" s="131">
        <v>0.17025211318613961</v>
      </c>
      <c r="E71" s="128">
        <v>16702</v>
      </c>
      <c r="F71" s="129">
        <v>0</v>
      </c>
      <c r="H71" s="125" t="s">
        <v>136</v>
      </c>
      <c r="I71" s="141">
        <v>2.7194650617558318E-2</v>
      </c>
      <c r="J71" s="137"/>
      <c r="L71">
        <f t="shared" si="5"/>
        <v>0.15495939964169494</v>
      </c>
      <c r="M71">
        <f t="shared" si="1"/>
        <v>-4.7722483750667023E-3</v>
      </c>
    </row>
    <row r="72" spans="2:13" ht="14.45" x14ac:dyDescent="0.3">
      <c r="B72" s="125" t="s">
        <v>137</v>
      </c>
      <c r="C72" s="130">
        <v>2.2153035564603041E-3</v>
      </c>
      <c r="D72" s="131">
        <v>4.7016256100724976E-2</v>
      </c>
      <c r="E72" s="128">
        <v>16702</v>
      </c>
      <c r="F72" s="129">
        <v>0</v>
      </c>
      <c r="H72" s="125" t="s">
        <v>137</v>
      </c>
      <c r="I72" s="141">
        <v>6.2360806770625664E-3</v>
      </c>
      <c r="J72" s="137"/>
      <c r="L72">
        <f t="shared" si="5"/>
        <v>0.13234286141435986</v>
      </c>
      <c r="M72">
        <f t="shared" ref="M72:M100" si="6">((0-C72)/D72)*I72</f>
        <v>-2.9383053539341815E-4</v>
      </c>
    </row>
    <row r="73" spans="2:13" ht="14.45" x14ac:dyDescent="0.3">
      <c r="B73" s="125" t="s">
        <v>138</v>
      </c>
      <c r="C73" s="130">
        <v>3.0774757514070179E-2</v>
      </c>
      <c r="D73" s="131">
        <v>0.1727120661540715</v>
      </c>
      <c r="E73" s="128">
        <v>16702</v>
      </c>
      <c r="F73" s="129">
        <v>0</v>
      </c>
      <c r="H73" s="125" t="s">
        <v>138</v>
      </c>
      <c r="I73" s="141">
        <v>3.2651219031846541E-2</v>
      </c>
      <c r="J73" s="137"/>
      <c r="L73">
        <f t="shared" si="5"/>
        <v>0.1832320485088276</v>
      </c>
      <c r="M73">
        <f t="shared" si="6"/>
        <v>-5.8179684293017918E-3</v>
      </c>
    </row>
    <row r="74" spans="2:13" ht="14.45" x14ac:dyDescent="0.3">
      <c r="B74" s="125" t="s">
        <v>139</v>
      </c>
      <c r="C74" s="130">
        <v>1.8560651418991737E-3</v>
      </c>
      <c r="D74" s="131">
        <v>4.3043362935357647E-2</v>
      </c>
      <c r="E74" s="128">
        <v>16702</v>
      </c>
      <c r="F74" s="129">
        <v>0</v>
      </c>
      <c r="H74" s="125" t="s">
        <v>139</v>
      </c>
      <c r="I74" s="141">
        <v>7.0640797821438454E-3</v>
      </c>
      <c r="J74" s="137"/>
      <c r="L74">
        <f t="shared" si="5"/>
        <v>0.16381081563003638</v>
      </c>
      <c r="M74">
        <f t="shared" si="6"/>
        <v>-3.0460891875299187E-4</v>
      </c>
    </row>
    <row r="75" spans="2:13" ht="14.45" x14ac:dyDescent="0.3">
      <c r="B75" s="125" t="s">
        <v>140</v>
      </c>
      <c r="C75" s="130">
        <v>1.0477787091366304E-2</v>
      </c>
      <c r="D75" s="131">
        <v>0.10182643993760994</v>
      </c>
      <c r="E75" s="128">
        <v>16702</v>
      </c>
      <c r="F75" s="129">
        <v>0</v>
      </c>
      <c r="H75" s="125" t="s">
        <v>140</v>
      </c>
      <c r="I75" s="141">
        <v>-5.6135440725261698E-3</v>
      </c>
      <c r="J75" s="137"/>
      <c r="L75">
        <f t="shared" si="5"/>
        <v>-5.455092563689426E-2</v>
      </c>
      <c r="M75">
        <f t="shared" si="6"/>
        <v>5.7762521851857543E-4</v>
      </c>
    </row>
    <row r="76" spans="2:13" ht="14.45" x14ac:dyDescent="0.3">
      <c r="B76" s="125" t="s">
        <v>141</v>
      </c>
      <c r="C76" s="130">
        <v>2.2212908633696564E-2</v>
      </c>
      <c r="D76" s="131">
        <v>0.14737976731708022</v>
      </c>
      <c r="E76" s="128">
        <v>16702</v>
      </c>
      <c r="F76" s="129">
        <v>0</v>
      </c>
      <c r="H76" s="125" t="s">
        <v>141</v>
      </c>
      <c r="I76" s="141">
        <v>1.6494887158899031E-3</v>
      </c>
      <c r="J76" s="137"/>
      <c r="L76">
        <f t="shared" si="5"/>
        <v>1.0943488398116165E-2</v>
      </c>
      <c r="M76">
        <f t="shared" si="6"/>
        <v>-2.4860903776260468E-4</v>
      </c>
    </row>
    <row r="77" spans="2:13" ht="14.45" x14ac:dyDescent="0.3">
      <c r="B77" s="125" t="s">
        <v>142</v>
      </c>
      <c r="C77" s="130">
        <v>1.8560651418991739E-3</v>
      </c>
      <c r="D77" s="131">
        <v>4.304336293535746E-2</v>
      </c>
      <c r="E77" s="128">
        <v>16702</v>
      </c>
      <c r="F77" s="129">
        <v>0</v>
      </c>
      <c r="H77" s="125" t="s">
        <v>142</v>
      </c>
      <c r="I77" s="141">
        <v>-3.0898703705591357E-3</v>
      </c>
      <c r="J77" s="137"/>
      <c r="L77">
        <f t="shared" si="5"/>
        <v>-7.1651821780354605E-2</v>
      </c>
      <c r="M77">
        <f t="shared" si="6"/>
        <v>1.3323774669731829E-4</v>
      </c>
    </row>
    <row r="78" spans="2:13" ht="14.45" x14ac:dyDescent="0.3">
      <c r="B78" s="125" t="s">
        <v>143</v>
      </c>
      <c r="C78" s="130">
        <v>0.43318165489162974</v>
      </c>
      <c r="D78" s="131">
        <v>0.4955300299575493</v>
      </c>
      <c r="E78" s="128">
        <v>16702</v>
      </c>
      <c r="F78" s="129">
        <v>0</v>
      </c>
      <c r="H78" s="125" t="s">
        <v>143</v>
      </c>
      <c r="I78" s="141">
        <v>-5.503457486389312E-2</v>
      </c>
      <c r="J78" s="137"/>
      <c r="L78">
        <f t="shared" si="5"/>
        <v>-6.2952000408061981E-2</v>
      </c>
      <c r="M78">
        <f t="shared" si="6"/>
        <v>4.8110037282383902E-2</v>
      </c>
    </row>
    <row r="79" spans="2:13" ht="14.45" x14ac:dyDescent="0.3">
      <c r="B79" s="125" t="s">
        <v>144</v>
      </c>
      <c r="C79" s="130">
        <v>1.6045982517063826E-2</v>
      </c>
      <c r="D79" s="131">
        <v>0.12565609545587361</v>
      </c>
      <c r="E79" s="128">
        <v>16702</v>
      </c>
      <c r="F79" s="129">
        <v>0</v>
      </c>
      <c r="H79" s="125" t="s">
        <v>144</v>
      </c>
      <c r="I79" s="141">
        <v>-5.7499873127535251E-3</v>
      </c>
      <c r="J79" s="137"/>
      <c r="L79">
        <f t="shared" si="5"/>
        <v>-4.5025456953232755E-2</v>
      </c>
      <c r="M79">
        <f t="shared" si="6"/>
        <v>7.3425961199138239E-4</v>
      </c>
    </row>
    <row r="80" spans="2:13" ht="14.45" x14ac:dyDescent="0.3">
      <c r="B80" s="125" t="s">
        <v>145</v>
      </c>
      <c r="C80" s="130">
        <v>1.3231948269668302E-2</v>
      </c>
      <c r="D80" s="131">
        <v>0.11427005564002983</v>
      </c>
      <c r="E80" s="128">
        <v>16702</v>
      </c>
      <c r="F80" s="129">
        <v>0</v>
      </c>
      <c r="H80" s="125" t="s">
        <v>145</v>
      </c>
      <c r="I80" s="141">
        <v>-7.1749964870592006E-3</v>
      </c>
      <c r="J80" s="137"/>
      <c r="L80">
        <f t="shared" si="5"/>
        <v>-6.195899061264807E-2</v>
      </c>
      <c r="M80">
        <f t="shared" si="6"/>
        <v>8.3083168044385792E-4</v>
      </c>
    </row>
    <row r="81" spans="2:13" ht="14.45" x14ac:dyDescent="0.3">
      <c r="B81" s="125" t="s">
        <v>146</v>
      </c>
      <c r="C81" s="130">
        <v>1.8979762902646385E-2</v>
      </c>
      <c r="D81" s="131">
        <v>0.13645748927066176</v>
      </c>
      <c r="E81" s="128">
        <v>16702</v>
      </c>
      <c r="F81" s="129">
        <v>0</v>
      </c>
      <c r="H81" s="125" t="s">
        <v>146</v>
      </c>
      <c r="I81" s="141">
        <v>-5.3102485580486204E-3</v>
      </c>
      <c r="J81" s="137"/>
      <c r="L81">
        <f t="shared" si="5"/>
        <v>-3.8176441082906305E-2</v>
      </c>
      <c r="M81">
        <f t="shared" si="6"/>
        <v>7.3859821930310013E-4</v>
      </c>
    </row>
    <row r="82" spans="2:13" ht="14.45" x14ac:dyDescent="0.3">
      <c r="B82" s="125" t="s">
        <v>147</v>
      </c>
      <c r="C82" s="130">
        <v>8.5618488803736095E-3</v>
      </c>
      <c r="D82" s="131">
        <v>9.213605097741874E-2</v>
      </c>
      <c r="E82" s="128">
        <v>16702</v>
      </c>
      <c r="F82" s="129">
        <v>0</v>
      </c>
      <c r="H82" s="125" t="s">
        <v>147</v>
      </c>
      <c r="I82" s="141">
        <v>-2.9874575479395932E-3</v>
      </c>
      <c r="J82" s="137"/>
      <c r="L82">
        <f t="shared" si="5"/>
        <v>-3.214680200048424E-2</v>
      </c>
      <c r="M82">
        <f t="shared" si="6"/>
        <v>2.7761294076147398E-4</v>
      </c>
    </row>
    <row r="83" spans="2:13" ht="14.45" x14ac:dyDescent="0.3">
      <c r="B83" s="125" t="s">
        <v>148</v>
      </c>
      <c r="C83" s="130">
        <v>0.47042270386780027</v>
      </c>
      <c r="D83" s="131">
        <v>0.4991393596341116</v>
      </c>
      <c r="E83" s="128">
        <v>16702</v>
      </c>
      <c r="F83" s="129">
        <v>0</v>
      </c>
      <c r="H83" s="125" t="s">
        <v>148</v>
      </c>
      <c r="I83" s="141">
        <v>6.1897100807345173E-2</v>
      </c>
      <c r="J83" s="137"/>
      <c r="L83">
        <f t="shared" si="5"/>
        <v>6.5671637892881343E-2</v>
      </c>
      <c r="M83">
        <f t="shared" si="6"/>
        <v>-5.8336015706542538E-2</v>
      </c>
    </row>
    <row r="84" spans="2:13" ht="14.45" x14ac:dyDescent="0.3">
      <c r="B84" s="125" t="s">
        <v>149</v>
      </c>
      <c r="C84" s="130">
        <v>2.2153035564603041E-3</v>
      </c>
      <c r="D84" s="131">
        <v>4.701625610072404E-2</v>
      </c>
      <c r="E84" s="128">
        <v>16702</v>
      </c>
      <c r="F84" s="129">
        <v>0</v>
      </c>
      <c r="H84" s="125" t="s">
        <v>149</v>
      </c>
      <c r="I84" s="141">
        <v>2.3594961506914658E-3</v>
      </c>
      <c r="J84" s="137"/>
      <c r="L84">
        <f t="shared" si="5"/>
        <v>5.007351383814522E-2</v>
      </c>
      <c r="M84">
        <f t="shared" si="6"/>
        <v>-1.1117431815249764E-4</v>
      </c>
    </row>
    <row r="85" spans="2:13" ht="14.45" x14ac:dyDescent="0.3">
      <c r="B85" s="125" t="s">
        <v>150</v>
      </c>
      <c r="C85" s="130">
        <v>1.8560651418991737E-3</v>
      </c>
      <c r="D85" s="131">
        <v>4.3043362935357432E-2</v>
      </c>
      <c r="E85" s="128">
        <v>16702</v>
      </c>
      <c r="F85" s="129">
        <v>0</v>
      </c>
      <c r="H85" s="125" t="s">
        <v>150</v>
      </c>
      <c r="I85" s="141">
        <v>8.2171249497750808E-3</v>
      </c>
      <c r="J85" s="137"/>
      <c r="L85">
        <f t="shared" si="5"/>
        <v>0.19054908518432342</v>
      </c>
      <c r="M85">
        <f t="shared" si="6"/>
        <v>-3.5432917285789853E-4</v>
      </c>
    </row>
    <row r="86" spans="2:13" ht="14.45" x14ac:dyDescent="0.3">
      <c r="B86" s="125" t="s">
        <v>151</v>
      </c>
      <c r="C86" s="130">
        <v>2.5745419710214348E-3</v>
      </c>
      <c r="D86" s="131">
        <v>5.0676103468414509E-2</v>
      </c>
      <c r="E86" s="128">
        <v>16702</v>
      </c>
      <c r="F86" s="129">
        <v>0</v>
      </c>
      <c r="H86" s="125" t="s">
        <v>151</v>
      </c>
      <c r="I86" s="141">
        <v>9.0912610155023631E-3</v>
      </c>
      <c r="J86" s="137"/>
      <c r="L86">
        <f t="shared" si="5"/>
        <v>0.17893749838324233</v>
      </c>
      <c r="M86">
        <f t="shared" si="6"/>
        <v>-4.6187120658379373E-4</v>
      </c>
    </row>
    <row r="87" spans="2:13" ht="14.45" x14ac:dyDescent="0.3">
      <c r="B87" s="125" t="s">
        <v>152</v>
      </c>
      <c r="C87" s="130">
        <v>4.7898455274817384E-4</v>
      </c>
      <c r="D87" s="131">
        <v>2.1881128691214637E-2</v>
      </c>
      <c r="E87" s="128">
        <v>16702</v>
      </c>
      <c r="F87" s="129">
        <v>0</v>
      </c>
      <c r="H87" s="125" t="s">
        <v>152</v>
      </c>
      <c r="I87" s="141">
        <v>9.3440711482078867E-4</v>
      </c>
      <c r="J87" s="137"/>
      <c r="L87">
        <f t="shared" si="5"/>
        <v>4.2683335097873636E-2</v>
      </c>
      <c r="M87">
        <f t="shared" si="6"/>
        <v>-2.0454455539893917E-5</v>
      </c>
    </row>
    <row r="88" spans="2:13" ht="14.45" x14ac:dyDescent="0.3">
      <c r="B88" s="125" t="s">
        <v>153</v>
      </c>
      <c r="C88" s="130">
        <v>3.0475392168602563E-2</v>
      </c>
      <c r="D88" s="131">
        <v>0.17189651478396528</v>
      </c>
      <c r="E88" s="128">
        <v>16702</v>
      </c>
      <c r="F88" s="129">
        <v>0</v>
      </c>
      <c r="H88" s="125" t="s">
        <v>153</v>
      </c>
      <c r="I88" s="141">
        <v>-1.1012564984285799E-2</v>
      </c>
      <c r="J88" s="137"/>
      <c r="L88">
        <f t="shared" si="5"/>
        <v>-6.211267727577819E-2</v>
      </c>
      <c r="M88">
        <f t="shared" si="6"/>
        <v>1.9524086168944048E-3</v>
      </c>
    </row>
    <row r="89" spans="2:13" ht="14.45" x14ac:dyDescent="0.3">
      <c r="B89" s="125" t="s">
        <v>154</v>
      </c>
      <c r="C89" s="130">
        <v>1.0597533229553348E-2</v>
      </c>
      <c r="D89" s="131">
        <v>0.10240045575691042</v>
      </c>
      <c r="E89" s="128">
        <v>16702</v>
      </c>
      <c r="F89" s="129">
        <v>0</v>
      </c>
      <c r="H89" s="125" t="s">
        <v>154</v>
      </c>
      <c r="I89" s="141">
        <v>2.1814283875544481E-2</v>
      </c>
      <c r="J89" s="137"/>
      <c r="L89">
        <f t="shared" si="5"/>
        <v>0.21077158414734853</v>
      </c>
      <c r="M89">
        <f t="shared" si="6"/>
        <v>-2.2575836849670619E-3</v>
      </c>
    </row>
    <row r="90" spans="2:13" ht="14.45" x14ac:dyDescent="0.3">
      <c r="B90" s="125" t="s">
        <v>155</v>
      </c>
      <c r="C90" s="130">
        <v>2.275176625553826E-3</v>
      </c>
      <c r="D90" s="131">
        <v>4.7645945440223859E-2</v>
      </c>
      <c r="E90" s="128">
        <v>16702</v>
      </c>
      <c r="F90" s="129">
        <v>0</v>
      </c>
      <c r="H90" s="125" t="s">
        <v>155</v>
      </c>
      <c r="I90" s="141">
        <v>1.1389011980705651E-2</v>
      </c>
      <c r="J90" s="137"/>
      <c r="L90">
        <f t="shared" ref="L90:L100" si="7">((1-C90)/D90)*I90</f>
        <v>0.23849038699662348</v>
      </c>
      <c r="M90">
        <f t="shared" si="6"/>
        <v>-5.4384509756791257E-4</v>
      </c>
    </row>
    <row r="91" spans="2:13" x14ac:dyDescent="0.25">
      <c r="B91" s="125" t="s">
        <v>167</v>
      </c>
      <c r="C91" s="130">
        <v>1.8560651418991739E-3</v>
      </c>
      <c r="D91" s="131">
        <v>4.3043362935358313E-2</v>
      </c>
      <c r="E91" s="128">
        <v>16702</v>
      </c>
      <c r="F91" s="129">
        <v>0</v>
      </c>
      <c r="H91" s="125" t="s">
        <v>167</v>
      </c>
      <c r="I91" s="141">
        <v>8.5377573512186132E-3</v>
      </c>
      <c r="J91" s="137"/>
      <c r="L91">
        <f t="shared" si="7"/>
        <v>0.19798431479917269</v>
      </c>
      <c r="M91">
        <f t="shared" si="6"/>
        <v>-3.6815510519910952E-4</v>
      </c>
    </row>
    <row r="92" spans="2:13" x14ac:dyDescent="0.25">
      <c r="B92" s="125" t="s">
        <v>156</v>
      </c>
      <c r="C92" s="130">
        <v>1.3172075200574781E-3</v>
      </c>
      <c r="D92" s="131">
        <v>3.6270528676839602E-2</v>
      </c>
      <c r="E92" s="128">
        <v>16702</v>
      </c>
      <c r="F92" s="129">
        <v>0</v>
      </c>
      <c r="H92" s="125" t="s">
        <v>156</v>
      </c>
      <c r="I92" s="141">
        <v>6.4761660111271975E-3</v>
      </c>
      <c r="J92" s="137"/>
      <c r="L92">
        <f t="shared" si="7"/>
        <v>0.17831655044736314</v>
      </c>
      <c r="M92">
        <f t="shared" si="6"/>
        <v>-2.3518969483465161E-4</v>
      </c>
    </row>
    <row r="93" spans="2:13" x14ac:dyDescent="0.25">
      <c r="B93" s="125" t="s">
        <v>157</v>
      </c>
      <c r="C93" s="130">
        <v>5.3526523769608425E-2</v>
      </c>
      <c r="D93" s="131">
        <v>0.22508769060073272</v>
      </c>
      <c r="E93" s="128">
        <v>16702</v>
      </c>
      <c r="F93" s="129">
        <v>0</v>
      </c>
      <c r="H93" s="125" t="s">
        <v>157</v>
      </c>
      <c r="I93" s="141">
        <v>3.9892771305439383E-2</v>
      </c>
      <c r="J93" s="137"/>
      <c r="L93">
        <f t="shared" si="7"/>
        <v>0.16774551212975269</v>
      </c>
      <c r="M93">
        <f t="shared" si="6"/>
        <v>-9.486619929402763E-3</v>
      </c>
    </row>
    <row r="94" spans="2:13" x14ac:dyDescent="0.25">
      <c r="B94" s="125" t="s">
        <v>158</v>
      </c>
      <c r="C94" s="130">
        <v>0.1272302718237337</v>
      </c>
      <c r="D94" s="131">
        <v>0.33324072173507352</v>
      </c>
      <c r="E94" s="128">
        <v>16702</v>
      </c>
      <c r="F94" s="129">
        <v>0</v>
      </c>
      <c r="H94" s="125" t="s">
        <v>158</v>
      </c>
      <c r="I94" s="141">
        <v>5.2332315991836291E-2</v>
      </c>
      <c r="J94" s="137"/>
      <c r="L94">
        <f t="shared" si="7"/>
        <v>0.13706026371933117</v>
      </c>
      <c r="M94">
        <f t="shared" si="6"/>
        <v>-1.9980315593303065E-2</v>
      </c>
    </row>
    <row r="95" spans="2:13" x14ac:dyDescent="0.25">
      <c r="B95" s="125" t="s">
        <v>159</v>
      </c>
      <c r="C95" s="130">
        <v>0.71254939528200212</v>
      </c>
      <c r="D95" s="131">
        <v>0.45258702883145052</v>
      </c>
      <c r="E95" s="128">
        <v>16702</v>
      </c>
      <c r="F95" s="129">
        <v>0</v>
      </c>
      <c r="H95" s="125" t="s">
        <v>159</v>
      </c>
      <c r="I95" s="141">
        <v>-6.508113830826931E-2</v>
      </c>
      <c r="J95" s="137"/>
      <c r="L95">
        <f t="shared" si="7"/>
        <v>-4.1334840308502603E-2</v>
      </c>
      <c r="M95">
        <f t="shared" si="6"/>
        <v>0.1024632231850634</v>
      </c>
    </row>
    <row r="96" spans="2:13" x14ac:dyDescent="0.25">
      <c r="B96" s="125" t="s">
        <v>160</v>
      </c>
      <c r="C96" s="130">
        <v>7.3643874985031728E-3</v>
      </c>
      <c r="D96" s="131">
        <v>8.5501994145138621E-2</v>
      </c>
      <c r="E96" s="128">
        <v>16702</v>
      </c>
      <c r="F96" s="129">
        <v>0</v>
      </c>
      <c r="H96" s="125" t="s">
        <v>160</v>
      </c>
      <c r="I96" s="141">
        <v>-3.0137269508081106E-3</v>
      </c>
      <c r="J96" s="137"/>
      <c r="L96">
        <f t="shared" si="7"/>
        <v>-3.4987870489307953E-2</v>
      </c>
      <c r="M96">
        <f t="shared" si="6"/>
        <v>2.5957585319891902E-4</v>
      </c>
    </row>
    <row r="97" spans="1:13" x14ac:dyDescent="0.25">
      <c r="B97" s="125" t="s">
        <v>161</v>
      </c>
      <c r="C97" s="130">
        <v>1.6944078553466652E-2</v>
      </c>
      <c r="D97" s="131">
        <v>0.12906577439226757</v>
      </c>
      <c r="E97" s="128">
        <v>16702</v>
      </c>
      <c r="F97" s="129">
        <v>0</v>
      </c>
      <c r="H97" s="125" t="s">
        <v>161</v>
      </c>
      <c r="I97" s="141">
        <v>-4.0144378611455074E-3</v>
      </c>
      <c r="J97" s="137"/>
      <c r="L97">
        <f t="shared" si="7"/>
        <v>-3.0576788689803732E-2</v>
      </c>
      <c r="M97">
        <f t="shared" si="6"/>
        <v>5.2702547044366024E-4</v>
      </c>
    </row>
    <row r="98" spans="1:13" x14ac:dyDescent="0.25">
      <c r="B98" s="125" t="s">
        <v>162</v>
      </c>
      <c r="C98" s="130">
        <v>3.8737875703508562E-2</v>
      </c>
      <c r="D98" s="131">
        <v>0.19297534125267304</v>
      </c>
      <c r="E98" s="128">
        <v>16702</v>
      </c>
      <c r="F98" s="129">
        <v>0</v>
      </c>
      <c r="H98" s="125" t="s">
        <v>162</v>
      </c>
      <c r="I98" s="141">
        <v>-7.2140967961421857E-3</v>
      </c>
      <c r="J98" s="137"/>
      <c r="L98">
        <f t="shared" si="7"/>
        <v>-3.5935358197191909E-2</v>
      </c>
      <c r="M98">
        <f t="shared" si="6"/>
        <v>1.4481580039603342E-3</v>
      </c>
    </row>
    <row r="99" spans="1:13" x14ac:dyDescent="0.25">
      <c r="B99" s="125" t="s">
        <v>163</v>
      </c>
      <c r="C99" s="130">
        <v>2.718237336845887E-2</v>
      </c>
      <c r="D99" s="131">
        <v>0.16261941856475015</v>
      </c>
      <c r="E99" s="128">
        <v>16702</v>
      </c>
      <c r="F99" s="129">
        <v>0</v>
      </c>
      <c r="H99" s="125" t="s">
        <v>163</v>
      </c>
      <c r="I99" s="141">
        <v>1.1119719242730811E-2</v>
      </c>
      <c r="J99" s="137"/>
      <c r="L99">
        <f t="shared" si="7"/>
        <v>6.6520093221310334E-2</v>
      </c>
      <c r="M99">
        <f t="shared" si="6"/>
        <v>-1.8586978288081548E-3</v>
      </c>
    </row>
    <row r="100" spans="1:13" ht="15.75" thickBot="1" x14ac:dyDescent="0.3">
      <c r="B100" s="132" t="s">
        <v>164</v>
      </c>
      <c r="C100" s="133">
        <v>3.5923841456113044E-4</v>
      </c>
      <c r="D100" s="134">
        <v>1.8950748391282649E-2</v>
      </c>
      <c r="E100" s="135">
        <v>16702</v>
      </c>
      <c r="F100" s="136">
        <v>0</v>
      </c>
      <c r="H100" s="132" t="s">
        <v>164</v>
      </c>
      <c r="I100" s="142">
        <v>8.2653867702798818E-4</v>
      </c>
      <c r="J100" s="137"/>
      <c r="L100">
        <f t="shared" si="7"/>
        <v>4.3599426023942713E-2</v>
      </c>
      <c r="M100">
        <f t="shared" si="6"/>
        <v>-1.5668217306160533E-5</v>
      </c>
    </row>
    <row r="101" spans="1:13" x14ac:dyDescent="0.25">
      <c r="B101" s="147" t="s">
        <v>4</v>
      </c>
      <c r="C101" s="146"/>
      <c r="D101" s="146"/>
      <c r="E101" s="146"/>
      <c r="F101" s="146"/>
      <c r="H101" s="147" t="s">
        <v>11</v>
      </c>
      <c r="I101" s="146"/>
      <c r="J101" s="137"/>
    </row>
    <row r="102" spans="1:13" x14ac:dyDescent="0.25">
      <c r="A102" s="75"/>
      <c r="B102" s="90"/>
      <c r="C102" s="91"/>
      <c r="D102" s="92"/>
      <c r="E102" s="93"/>
      <c r="F102" s="93"/>
      <c r="G102" s="75"/>
      <c r="H102" s="90"/>
      <c r="I102" s="94"/>
      <c r="J102" s="95"/>
      <c r="K102" s="75"/>
      <c r="L102" s="75"/>
      <c r="M102" s="75"/>
    </row>
    <row r="103" spans="1:13" x14ac:dyDescent="0.25">
      <c r="A103" s="75"/>
      <c r="B103" s="90"/>
      <c r="C103" s="91"/>
      <c r="D103" s="92"/>
      <c r="E103" s="93"/>
      <c r="F103" s="93"/>
      <c r="G103" s="75"/>
      <c r="H103" s="90"/>
      <c r="I103" s="94"/>
      <c r="J103" s="95"/>
      <c r="K103" s="75"/>
      <c r="L103" s="75"/>
      <c r="M103" s="75"/>
    </row>
    <row r="104" spans="1:13" x14ac:dyDescent="0.25">
      <c r="A104" s="75"/>
      <c r="B104" s="90"/>
      <c r="C104" s="91"/>
      <c r="D104" s="92"/>
      <c r="E104" s="93"/>
      <c r="F104" s="93"/>
      <c r="G104" s="75"/>
      <c r="H104" s="90"/>
      <c r="I104" s="94"/>
      <c r="J104" s="95"/>
      <c r="K104" s="75"/>
      <c r="L104" s="75"/>
      <c r="M104" s="75"/>
    </row>
    <row r="105" spans="1:13" x14ac:dyDescent="0.25">
      <c r="A105" s="75"/>
      <c r="B105" s="90"/>
      <c r="C105" s="91"/>
      <c r="D105" s="92"/>
      <c r="E105" s="93"/>
      <c r="F105" s="93"/>
      <c r="G105" s="75"/>
      <c r="H105" s="90"/>
      <c r="I105" s="94"/>
      <c r="J105" s="95"/>
      <c r="K105" s="75"/>
      <c r="L105" s="75"/>
      <c r="M105" s="75"/>
    </row>
    <row r="106" spans="1:13" x14ac:dyDescent="0.25">
      <c r="A106" s="75"/>
      <c r="B106" s="90"/>
      <c r="C106" s="91"/>
      <c r="D106" s="92"/>
      <c r="E106" s="93"/>
      <c r="F106" s="93"/>
      <c r="G106" s="75"/>
      <c r="H106" s="90"/>
      <c r="I106" s="94"/>
      <c r="J106" s="95"/>
      <c r="K106" s="75"/>
      <c r="L106" s="75"/>
      <c r="M106" s="75"/>
    </row>
    <row r="107" spans="1:13" x14ac:dyDescent="0.25">
      <c r="A107" s="75"/>
      <c r="B107" s="90"/>
      <c r="C107" s="91"/>
      <c r="D107" s="92"/>
      <c r="E107" s="93"/>
      <c r="F107" s="93"/>
      <c r="G107" s="75"/>
      <c r="H107" s="90"/>
      <c r="I107" s="94"/>
      <c r="J107" s="95"/>
      <c r="K107" s="75"/>
      <c r="L107" s="75"/>
      <c r="M107" s="75"/>
    </row>
    <row r="108" spans="1:13" x14ac:dyDescent="0.25">
      <c r="A108" s="75"/>
      <c r="B108" s="90"/>
      <c r="C108" s="91"/>
      <c r="D108" s="92"/>
      <c r="E108" s="93"/>
      <c r="F108" s="93"/>
      <c r="G108" s="75"/>
      <c r="H108" s="90"/>
      <c r="I108" s="94"/>
      <c r="J108" s="95"/>
      <c r="K108" s="75"/>
      <c r="L108" s="75"/>
      <c r="M108" s="75"/>
    </row>
    <row r="109" spans="1:13" x14ac:dyDescent="0.25">
      <c r="A109" s="75"/>
      <c r="B109" s="90"/>
      <c r="C109" s="91"/>
      <c r="D109" s="92"/>
      <c r="E109" s="93"/>
      <c r="F109" s="93"/>
      <c r="G109" s="75"/>
      <c r="H109" s="90"/>
      <c r="I109" s="94"/>
      <c r="J109" s="95"/>
      <c r="K109" s="75"/>
      <c r="L109" s="75"/>
      <c r="M109" s="75"/>
    </row>
    <row r="110" spans="1:13" x14ac:dyDescent="0.25">
      <c r="A110" s="75"/>
      <c r="B110" s="90"/>
      <c r="C110" s="91"/>
      <c r="D110" s="92"/>
      <c r="E110" s="93"/>
      <c r="F110" s="93"/>
      <c r="G110" s="75"/>
      <c r="H110" s="90"/>
      <c r="I110" s="94"/>
      <c r="J110" s="95"/>
      <c r="K110" s="75"/>
      <c r="L110" s="75"/>
      <c r="M110" s="75"/>
    </row>
    <row r="111" spans="1:13" x14ac:dyDescent="0.25">
      <c r="A111" s="75"/>
      <c r="B111" s="90"/>
      <c r="C111" s="91"/>
      <c r="D111" s="92"/>
      <c r="E111" s="93"/>
      <c r="F111" s="93"/>
      <c r="G111" s="75"/>
      <c r="H111" s="90"/>
      <c r="I111" s="94"/>
      <c r="J111" s="95"/>
      <c r="K111" s="75"/>
      <c r="L111" s="75"/>
      <c r="M111" s="75"/>
    </row>
    <row r="112" spans="1:13" x14ac:dyDescent="0.25">
      <c r="A112" s="75"/>
      <c r="B112" s="90"/>
      <c r="C112" s="91"/>
      <c r="D112" s="92"/>
      <c r="E112" s="93"/>
      <c r="F112" s="93"/>
      <c r="G112" s="75"/>
      <c r="H112" s="90"/>
      <c r="I112" s="94"/>
      <c r="J112" s="95"/>
      <c r="K112" s="75"/>
      <c r="L112" s="75"/>
      <c r="M112" s="75"/>
    </row>
    <row r="113" spans="1:13" x14ac:dyDescent="0.25">
      <c r="A113" s="75"/>
      <c r="B113" s="90"/>
      <c r="C113" s="91"/>
      <c r="D113" s="92"/>
      <c r="E113" s="93"/>
      <c r="F113" s="93"/>
      <c r="G113" s="75"/>
      <c r="H113" s="90"/>
      <c r="I113" s="94"/>
      <c r="J113" s="95"/>
      <c r="K113" s="75"/>
      <c r="L113" s="75"/>
      <c r="M113" s="75"/>
    </row>
    <row r="114" spans="1:13" x14ac:dyDescent="0.25">
      <c r="A114" s="75"/>
      <c r="B114" s="90"/>
      <c r="C114" s="91"/>
      <c r="D114" s="92"/>
      <c r="E114" s="93"/>
      <c r="F114" s="93"/>
      <c r="G114" s="75"/>
      <c r="H114" s="90"/>
      <c r="I114" s="94"/>
      <c r="J114" s="95"/>
      <c r="K114" s="75"/>
      <c r="L114" s="75"/>
      <c r="M114" s="75"/>
    </row>
    <row r="115" spans="1:13" x14ac:dyDescent="0.25">
      <c r="A115" s="75"/>
      <c r="B115" s="90"/>
      <c r="C115" s="91"/>
      <c r="D115" s="92"/>
      <c r="E115" s="93"/>
      <c r="F115" s="93"/>
      <c r="G115" s="75"/>
      <c r="H115" s="90"/>
      <c r="I115" s="94"/>
      <c r="J115" s="95"/>
      <c r="K115" s="75"/>
      <c r="L115" s="75"/>
      <c r="M115" s="75"/>
    </row>
    <row r="116" spans="1:13" x14ac:dyDescent="0.25">
      <c r="A116" s="75"/>
      <c r="B116" s="143"/>
      <c r="C116" s="144"/>
      <c r="D116" s="144"/>
      <c r="E116" s="144"/>
      <c r="F116" s="144"/>
      <c r="G116" s="75"/>
      <c r="H116" s="143"/>
      <c r="I116" s="144"/>
      <c r="J116" s="95"/>
      <c r="K116" s="75"/>
      <c r="L116" s="75"/>
      <c r="M116" s="75"/>
    </row>
    <row r="117" spans="1:13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</row>
    <row r="118" spans="1:13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</row>
    <row r="119" spans="1:13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</row>
    <row r="120" spans="1:13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</row>
    <row r="121" spans="1:13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</row>
    <row r="122" spans="1:13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</row>
    <row r="123" spans="1:13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</row>
    <row r="124" spans="1:13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</row>
    <row r="125" spans="1:13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</row>
    <row r="126" spans="1:13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</row>
    <row r="127" spans="1:13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</row>
  </sheetData>
  <mergeCells count="8">
    <mergeCell ref="L5:M5"/>
    <mergeCell ref="H4:I4"/>
    <mergeCell ref="B116:F116"/>
    <mergeCell ref="H116:I116"/>
    <mergeCell ref="B5:F5"/>
    <mergeCell ref="B101:F101"/>
    <mergeCell ref="H5:H6"/>
    <mergeCell ref="H101:I101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39"/>
  <sheetViews>
    <sheetView topLeftCell="A91" workbookViewId="0">
      <selection activeCell="M111" sqref="M111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7</v>
      </c>
      <c r="H4" s="151" t="s">
        <v>10</v>
      </c>
      <c r="I4" s="144"/>
      <c r="J4" s="21"/>
    </row>
    <row r="5" spans="1:13" ht="15.75" thickBot="1" x14ac:dyDescent="0.3">
      <c r="B5" s="151" t="s">
        <v>0</v>
      </c>
      <c r="C5" s="144"/>
      <c r="D5" s="144"/>
      <c r="E5" s="144"/>
      <c r="F5" s="144"/>
      <c r="H5" s="152" t="s">
        <v>3</v>
      </c>
      <c r="I5" s="22" t="s">
        <v>8</v>
      </c>
      <c r="J5" s="21"/>
      <c r="L5" s="150" t="s">
        <v>12</v>
      </c>
      <c r="M5" s="150"/>
    </row>
    <row r="6" spans="1:13" ht="27" thickBot="1" x14ac:dyDescent="0.3">
      <c r="B6" s="77" t="s">
        <v>3</v>
      </c>
      <c r="C6" s="1" t="s">
        <v>1</v>
      </c>
      <c r="D6" s="2" t="s">
        <v>5</v>
      </c>
      <c r="E6" s="2" t="s">
        <v>6</v>
      </c>
      <c r="F6" s="3" t="s">
        <v>2</v>
      </c>
      <c r="H6" s="153"/>
      <c r="I6" s="23" t="s">
        <v>9</v>
      </c>
      <c r="J6" s="21"/>
      <c r="L6" s="27" t="s">
        <v>13</v>
      </c>
      <c r="M6" s="27" t="s">
        <v>14</v>
      </c>
    </row>
    <row r="7" spans="1:13" ht="24" x14ac:dyDescent="0.25">
      <c r="B7" s="4" t="s">
        <v>63</v>
      </c>
      <c r="C7" s="5">
        <v>1.3227477477477476</v>
      </c>
      <c r="D7" s="6">
        <v>0.43575801477686826</v>
      </c>
      <c r="E7" s="7">
        <v>5112</v>
      </c>
      <c r="F7" s="8">
        <v>672</v>
      </c>
      <c r="H7" s="4" t="s">
        <v>63</v>
      </c>
      <c r="I7" s="24">
        <v>9.6356556796459592E-3</v>
      </c>
      <c r="J7" s="21"/>
      <c r="L7">
        <f>((1-C7)/D7)*I7</f>
        <v>-7.1367274111319694E-3</v>
      </c>
      <c r="M7">
        <f>((0-C7)/D7)*I7</f>
        <v>-2.9249127763836754E-2</v>
      </c>
    </row>
    <row r="8" spans="1:13" x14ac:dyDescent="0.25">
      <c r="B8" s="9" t="s">
        <v>64</v>
      </c>
      <c r="C8" s="10">
        <v>0.89804305283757335</v>
      </c>
      <c r="D8" s="11">
        <v>0.30256208197186291</v>
      </c>
      <c r="E8" s="12">
        <v>5112</v>
      </c>
      <c r="F8" s="13">
        <v>2</v>
      </c>
      <c r="H8" s="9" t="s">
        <v>64</v>
      </c>
      <c r="I8" s="25">
        <v>7.7901825876115785E-2</v>
      </c>
      <c r="J8" s="21"/>
      <c r="L8">
        <f t="shared" ref="L8:L18" si="0">((1-C8)/D8)*I8</f>
        <v>2.6251248315531921E-2</v>
      </c>
      <c r="M8">
        <f t="shared" ref="M8:M71" si="1">((0-C8)/D8)*I8</f>
        <v>-0.23122260752394619</v>
      </c>
    </row>
    <row r="9" spans="1:13" x14ac:dyDescent="0.25">
      <c r="B9" s="9" t="s">
        <v>65</v>
      </c>
      <c r="C9" s="10">
        <v>0.57568043861366747</v>
      </c>
      <c r="D9" s="11">
        <v>0.4940458453374646</v>
      </c>
      <c r="E9" s="12">
        <v>5112</v>
      </c>
      <c r="F9" s="13">
        <v>5</v>
      </c>
      <c r="H9" s="9" t="s">
        <v>65</v>
      </c>
      <c r="I9" s="25">
        <v>5.640705243984185E-2</v>
      </c>
      <c r="J9" s="21"/>
      <c r="L9">
        <f t="shared" si="0"/>
        <v>4.8446143159084139E-2</v>
      </c>
      <c r="M9">
        <f t="shared" si="1"/>
        <v>-6.5727577705448709E-2</v>
      </c>
    </row>
    <row r="10" spans="1:13" x14ac:dyDescent="0.25">
      <c r="B10" s="9" t="s">
        <v>66</v>
      </c>
      <c r="C10" s="10">
        <v>0.66314347230377768</v>
      </c>
      <c r="D10" s="11">
        <v>0.47254290210812688</v>
      </c>
      <c r="E10" s="12">
        <v>5112</v>
      </c>
      <c r="F10" s="13">
        <v>3</v>
      </c>
      <c r="H10" s="9" t="s">
        <v>66</v>
      </c>
      <c r="I10" s="25">
        <v>5.6242259968517387E-2</v>
      </c>
      <c r="J10" s="21"/>
      <c r="L10">
        <f t="shared" si="0"/>
        <v>4.0092809178303782E-2</v>
      </c>
      <c r="M10">
        <f t="shared" si="1"/>
        <v>-7.8927622019810129E-2</v>
      </c>
    </row>
    <row r="11" spans="1:13" x14ac:dyDescent="0.25">
      <c r="B11" s="9" t="s">
        <v>67</v>
      </c>
      <c r="C11" s="10">
        <v>0.55794831636648401</v>
      </c>
      <c r="D11" s="11">
        <v>0.49648486518420204</v>
      </c>
      <c r="E11" s="12">
        <v>5112</v>
      </c>
      <c r="F11" s="13">
        <v>4</v>
      </c>
      <c r="H11" s="9" t="s">
        <v>67</v>
      </c>
      <c r="I11" s="25">
        <v>9.4539706552087419E-2</v>
      </c>
      <c r="J11" s="21"/>
      <c r="L11">
        <f t="shared" si="0"/>
        <v>8.4174643341975081E-2</v>
      </c>
      <c r="M11">
        <f t="shared" si="1"/>
        <v>-0.1062434603740607</v>
      </c>
    </row>
    <row r="12" spans="1:13" x14ac:dyDescent="0.25">
      <c r="B12" s="9" t="s">
        <v>68</v>
      </c>
      <c r="C12" s="10">
        <v>0.73027989821882955</v>
      </c>
      <c r="D12" s="11">
        <v>0.4437274964729046</v>
      </c>
      <c r="E12" s="12">
        <v>5112</v>
      </c>
      <c r="F12" s="13">
        <v>3</v>
      </c>
      <c r="H12" s="9" t="s">
        <v>68</v>
      </c>
      <c r="I12" s="25">
        <v>7.8678521338266874E-2</v>
      </c>
      <c r="J12" s="21"/>
      <c r="L12">
        <f t="shared" si="0"/>
        <v>4.7824800022608395E-2</v>
      </c>
      <c r="M12">
        <f t="shared" si="1"/>
        <v>-0.12948790194800575</v>
      </c>
    </row>
    <row r="13" spans="1:13" x14ac:dyDescent="0.25">
      <c r="B13" s="9" t="s">
        <v>69</v>
      </c>
      <c r="C13" s="10">
        <v>0.25195771339075956</v>
      </c>
      <c r="D13" s="11">
        <v>0.43400967155597592</v>
      </c>
      <c r="E13" s="12">
        <v>5112</v>
      </c>
      <c r="F13" s="13">
        <v>4</v>
      </c>
      <c r="H13" s="9" t="s">
        <v>69</v>
      </c>
      <c r="I13" s="25">
        <v>7.3017478542738143E-2</v>
      </c>
      <c r="J13" s="21"/>
      <c r="L13">
        <f t="shared" si="0"/>
        <v>0.12585010240838934</v>
      </c>
      <c r="M13">
        <f t="shared" si="1"/>
        <v>-4.2389186547918623E-2</v>
      </c>
    </row>
    <row r="14" spans="1:13" x14ac:dyDescent="0.25">
      <c r="B14" s="9" t="s">
        <v>70</v>
      </c>
      <c r="C14" s="10">
        <v>0.22385428907168037</v>
      </c>
      <c r="D14" s="11">
        <v>0.41662162225233479</v>
      </c>
      <c r="E14" s="12">
        <v>5112</v>
      </c>
      <c r="F14" s="13">
        <v>6</v>
      </c>
      <c r="H14" s="9" t="s">
        <v>70</v>
      </c>
      <c r="I14" s="25">
        <v>7.7771942602343297E-2</v>
      </c>
      <c r="J14" s="21"/>
      <c r="L14">
        <f t="shared" si="0"/>
        <v>0.14488532629449702</v>
      </c>
      <c r="M14">
        <f t="shared" si="1"/>
        <v>-4.1787516516429493E-2</v>
      </c>
    </row>
    <row r="15" spans="1:13" x14ac:dyDescent="0.25">
      <c r="B15" s="9" t="s">
        <v>71</v>
      </c>
      <c r="C15" s="10">
        <v>0.54824818946956355</v>
      </c>
      <c r="D15" s="11">
        <v>0.49756928656385713</v>
      </c>
      <c r="E15" s="12">
        <v>5112</v>
      </c>
      <c r="F15" s="13">
        <v>3</v>
      </c>
      <c r="H15" s="9" t="s">
        <v>71</v>
      </c>
      <c r="I15" s="25">
        <v>5.1970689569163675E-2</v>
      </c>
      <c r="J15" s="21"/>
      <c r="L15">
        <f t="shared" si="0"/>
        <v>4.7185093094309898E-2</v>
      </c>
      <c r="M15">
        <f t="shared" si="1"/>
        <v>-5.7264057953709729E-2</v>
      </c>
    </row>
    <row r="16" spans="1:13" x14ac:dyDescent="0.25">
      <c r="B16" s="9" t="s">
        <v>72</v>
      </c>
      <c r="C16" s="10">
        <v>0.58155472880360293</v>
      </c>
      <c r="D16" s="11">
        <v>0.49311091567928012</v>
      </c>
      <c r="E16" s="12">
        <v>5112</v>
      </c>
      <c r="F16" s="13">
        <v>5</v>
      </c>
      <c r="H16" s="9" t="s">
        <v>72</v>
      </c>
      <c r="I16" s="25">
        <v>5.5667252879649937E-2</v>
      </c>
      <c r="J16" s="21"/>
      <c r="L16">
        <f t="shared" si="0"/>
        <v>4.7238254087106399E-2</v>
      </c>
      <c r="M16">
        <f t="shared" si="1"/>
        <v>-6.565166805741976E-2</v>
      </c>
    </row>
    <row r="17" spans="2:13" ht="24" x14ac:dyDescent="0.25">
      <c r="B17" s="9" t="s">
        <v>73</v>
      </c>
      <c r="C17" s="10">
        <v>0.7214719123116069</v>
      </c>
      <c r="D17" s="11">
        <v>0.44818696730689062</v>
      </c>
      <c r="E17" s="12">
        <v>5112</v>
      </c>
      <c r="F17" s="13">
        <v>3</v>
      </c>
      <c r="H17" s="9" t="s">
        <v>73</v>
      </c>
      <c r="I17" s="25">
        <v>8.1313593491182931E-2</v>
      </c>
      <c r="J17" s="21"/>
      <c r="L17">
        <f t="shared" si="0"/>
        <v>5.0532749388632989E-2</v>
      </c>
      <c r="M17">
        <f t="shared" si="1"/>
        <v>-0.13089509082677522</v>
      </c>
    </row>
    <row r="18" spans="2:13" x14ac:dyDescent="0.25">
      <c r="B18" s="9" t="s">
        <v>74</v>
      </c>
      <c r="C18" s="10">
        <v>0.24075161479741633</v>
      </c>
      <c r="D18" s="11">
        <v>0.42745613410692179</v>
      </c>
      <c r="E18" s="12">
        <v>5112</v>
      </c>
      <c r="F18" s="13">
        <v>3</v>
      </c>
      <c r="H18" s="9" t="s">
        <v>74</v>
      </c>
      <c r="I18" s="25">
        <v>8.2149918550143267E-2</v>
      </c>
      <c r="J18" s="21"/>
      <c r="L18">
        <f t="shared" si="0"/>
        <v>0.14591483903730473</v>
      </c>
      <c r="M18">
        <f t="shared" si="1"/>
        <v>-4.6268433105409859E-2</v>
      </c>
    </row>
    <row r="19" spans="2:13" ht="24" x14ac:dyDescent="0.25">
      <c r="B19" s="9" t="s">
        <v>75</v>
      </c>
      <c r="C19" s="10">
        <v>0.1655901350557839</v>
      </c>
      <c r="D19" s="11">
        <v>0.37163957608729536</v>
      </c>
      <c r="E19" s="12">
        <v>5112</v>
      </c>
      <c r="F19" s="13">
        <v>3</v>
      </c>
      <c r="H19" s="9" t="s">
        <v>75</v>
      </c>
      <c r="I19" s="25">
        <v>-9.3651438811342726E-3</v>
      </c>
      <c r="J19" s="21"/>
      <c r="L19">
        <f>((1-C19)/D19)*I19</f>
        <v>-2.1026739195302666E-2</v>
      </c>
      <c r="M19">
        <f t="shared" si="1"/>
        <v>4.1727941260206554E-3</v>
      </c>
    </row>
    <row r="20" spans="2:13" x14ac:dyDescent="0.25">
      <c r="B20" s="9" t="s">
        <v>76</v>
      </c>
      <c r="C20" s="10">
        <v>5.3858206032119077E-2</v>
      </c>
      <c r="D20" s="11">
        <v>0.22562723431240414</v>
      </c>
      <c r="E20" s="12">
        <v>5112</v>
      </c>
      <c r="F20" s="13">
        <v>6</v>
      </c>
      <c r="H20" s="9" t="s">
        <v>76</v>
      </c>
      <c r="I20" s="25">
        <v>1.6743118498866297E-2</v>
      </c>
      <c r="J20" s="21"/>
      <c r="L20">
        <f t="shared" ref="L20:L24" si="2">((1-C20)/D20)*I20</f>
        <v>7.0210337069505413E-2</v>
      </c>
      <c r="M20">
        <f t="shared" ref="M20:M24" si="3">((0-C20)/D20)*I20</f>
        <v>-3.996655494538189E-3</v>
      </c>
    </row>
    <row r="21" spans="2:13" x14ac:dyDescent="0.25">
      <c r="B21" s="9" t="s">
        <v>77</v>
      </c>
      <c r="C21" s="10">
        <v>8.6173129651390505E-3</v>
      </c>
      <c r="D21" s="11">
        <v>9.2383425810135797E-2</v>
      </c>
      <c r="E21" s="12">
        <v>5112</v>
      </c>
      <c r="F21" s="13">
        <v>6</v>
      </c>
      <c r="H21" s="9" t="s">
        <v>77</v>
      </c>
      <c r="I21" s="25">
        <v>9.4976661237231256E-3</v>
      </c>
      <c r="J21" s="21"/>
      <c r="L21">
        <f t="shared" si="2"/>
        <v>0.10192111495895136</v>
      </c>
      <c r="M21">
        <f t="shared" si="3"/>
        <v>-8.8592039869495433E-4</v>
      </c>
    </row>
    <row r="22" spans="2:13" x14ac:dyDescent="0.25">
      <c r="B22" s="9" t="s">
        <v>78</v>
      </c>
      <c r="C22" s="10">
        <v>8.2256169212690956E-3</v>
      </c>
      <c r="D22" s="11">
        <v>9.0277213984281221E-2</v>
      </c>
      <c r="E22" s="12">
        <v>5112</v>
      </c>
      <c r="F22" s="13">
        <v>6</v>
      </c>
      <c r="H22" s="9" t="s">
        <v>78</v>
      </c>
      <c r="I22" s="25">
        <v>-9.8781910890834105E-3</v>
      </c>
      <c r="J22" s="21"/>
      <c r="L22">
        <f t="shared" si="2"/>
        <v>-0.10852059385677684</v>
      </c>
      <c r="M22">
        <f t="shared" si="3"/>
        <v>9.0005231871734346E-4</v>
      </c>
    </row>
    <row r="23" spans="2:13" x14ac:dyDescent="0.25">
      <c r="B23" s="9" t="s">
        <v>79</v>
      </c>
      <c r="C23" s="10">
        <v>4.465334900117509E-2</v>
      </c>
      <c r="D23" s="11">
        <v>0.20644053494492851</v>
      </c>
      <c r="E23" s="12">
        <v>5112</v>
      </c>
      <c r="F23" s="13">
        <v>6</v>
      </c>
      <c r="H23" s="9" t="s">
        <v>79</v>
      </c>
      <c r="I23" s="25">
        <v>3.9127997968268095E-2</v>
      </c>
      <c r="J23" s="21"/>
      <c r="L23">
        <f t="shared" si="2"/>
        <v>0.18107297498161254</v>
      </c>
      <c r="M23">
        <f t="shared" si="3"/>
        <v>-8.4634354849954206E-3</v>
      </c>
    </row>
    <row r="24" spans="2:13" ht="24" x14ac:dyDescent="0.25">
      <c r="B24" s="9" t="s">
        <v>80</v>
      </c>
      <c r="C24" s="10">
        <v>0.14722004698512137</v>
      </c>
      <c r="D24" s="11">
        <v>0.3542211356292389</v>
      </c>
      <c r="E24" s="12">
        <v>5112</v>
      </c>
      <c r="F24" s="13">
        <v>4</v>
      </c>
      <c r="H24" s="9" t="s">
        <v>80</v>
      </c>
      <c r="I24" s="25">
        <v>-5.6537912503343973E-2</v>
      </c>
      <c r="J24" s="21"/>
      <c r="L24">
        <f t="shared" si="2"/>
        <v>-0.13611383827368986</v>
      </c>
      <c r="M24">
        <f t="shared" si="3"/>
        <v>2.3498073090407433E-2</v>
      </c>
    </row>
    <row r="25" spans="2:13" ht="24" x14ac:dyDescent="0.25">
      <c r="B25" s="9" t="s">
        <v>81</v>
      </c>
      <c r="C25" s="87">
        <v>2.7090642129992184</v>
      </c>
      <c r="D25" s="88">
        <v>14.7306800559368</v>
      </c>
      <c r="E25" s="12">
        <v>5112</v>
      </c>
      <c r="F25" s="13">
        <v>4</v>
      </c>
      <c r="H25" s="9" t="s">
        <v>81</v>
      </c>
      <c r="I25" s="25">
        <v>-2.56859805355544E-2</v>
      </c>
      <c r="J25" s="21"/>
    </row>
    <row r="26" spans="2:13" ht="24" x14ac:dyDescent="0.25">
      <c r="B26" s="9" t="s">
        <v>82</v>
      </c>
      <c r="C26" s="10">
        <v>0.21702544031311155</v>
      </c>
      <c r="D26" s="11">
        <v>0.4121797563850263</v>
      </c>
      <c r="E26" s="12">
        <v>5112</v>
      </c>
      <c r="F26" s="13">
        <v>2</v>
      </c>
      <c r="H26" s="9" t="s">
        <v>82</v>
      </c>
      <c r="I26" s="25">
        <v>-5.6150233708158824E-2</v>
      </c>
      <c r="J26" s="21"/>
      <c r="L26">
        <f t="shared" ref="L26:L83" si="4">((1-C26)/D26)*I26</f>
        <v>-0.1066626971191996</v>
      </c>
      <c r="M26">
        <f t="shared" si="1"/>
        <v>2.9564841565906615E-2</v>
      </c>
    </row>
    <row r="27" spans="2:13" x14ac:dyDescent="0.25">
      <c r="B27" s="9" t="s">
        <v>83</v>
      </c>
      <c r="C27" s="10">
        <v>0.3518590998043053</v>
      </c>
      <c r="D27" s="11">
        <v>1.91296421180096</v>
      </c>
      <c r="E27" s="12">
        <v>5112</v>
      </c>
      <c r="F27" s="13">
        <v>2</v>
      </c>
      <c r="H27" s="9" t="s">
        <v>83</v>
      </c>
      <c r="I27" s="25">
        <v>-3.8141699938393198E-2</v>
      </c>
      <c r="J27" s="21"/>
    </row>
    <row r="28" spans="2:13" ht="24" x14ac:dyDescent="0.25">
      <c r="B28" s="9" t="s">
        <v>84</v>
      </c>
      <c r="C28" s="10">
        <v>5.420743639921722E-2</v>
      </c>
      <c r="D28" s="11">
        <v>0.34090598850549803</v>
      </c>
      <c r="E28" s="12">
        <v>5112</v>
      </c>
      <c r="F28" s="13">
        <v>2</v>
      </c>
      <c r="H28" s="9" t="s">
        <v>84</v>
      </c>
      <c r="I28" s="25">
        <v>-3.0262207802532599E-2</v>
      </c>
      <c r="J28" s="21"/>
    </row>
    <row r="29" spans="2:13" x14ac:dyDescent="0.25">
      <c r="B29" s="9" t="s">
        <v>85</v>
      </c>
      <c r="C29" s="10">
        <v>3.7769080234833663E-2</v>
      </c>
      <c r="D29" s="11">
        <v>0.73321704353611905</v>
      </c>
      <c r="E29" s="12">
        <v>5112</v>
      </c>
      <c r="F29" s="13">
        <v>2</v>
      </c>
      <c r="H29" s="9" t="s">
        <v>85</v>
      </c>
      <c r="I29" s="25">
        <v>-1.5477081834034E-2</v>
      </c>
      <c r="J29" s="21"/>
    </row>
    <row r="30" spans="2:13" x14ac:dyDescent="0.25">
      <c r="B30" s="9" t="s">
        <v>86</v>
      </c>
      <c r="C30" s="10">
        <v>0.42200039146604035</v>
      </c>
      <c r="D30" s="11">
        <v>3.1445376812374199</v>
      </c>
      <c r="E30" s="12">
        <v>5112</v>
      </c>
      <c r="F30" s="13">
        <v>3</v>
      </c>
      <c r="H30" s="9" t="s">
        <v>86</v>
      </c>
      <c r="I30" s="25">
        <v>-2.9370152284231399E-2</v>
      </c>
      <c r="J30" s="21"/>
    </row>
    <row r="31" spans="2:13" x14ac:dyDescent="0.25">
      <c r="B31" s="9" t="s">
        <v>87</v>
      </c>
      <c r="C31" s="10">
        <v>0.2436876100998239</v>
      </c>
      <c r="D31" s="11">
        <v>1.4320594103763999</v>
      </c>
      <c r="E31" s="12">
        <v>5112</v>
      </c>
      <c r="F31" s="13">
        <v>3</v>
      </c>
      <c r="H31" s="9" t="s">
        <v>87</v>
      </c>
      <c r="I31" s="25">
        <v>-3.0365634629491999E-2</v>
      </c>
      <c r="J31" s="21"/>
    </row>
    <row r="32" spans="2:13" x14ac:dyDescent="0.25">
      <c r="B32" s="9" t="s">
        <v>88</v>
      </c>
      <c r="C32" s="10">
        <v>0.68232530827950677</v>
      </c>
      <c r="D32" s="11">
        <v>3.4344752190680801</v>
      </c>
      <c r="E32" s="12">
        <v>5112</v>
      </c>
      <c r="F32" s="13">
        <v>3</v>
      </c>
      <c r="H32" s="9" t="s">
        <v>88</v>
      </c>
      <c r="I32" s="25">
        <v>-1.7107429511959201E-2</v>
      </c>
      <c r="J32" s="21"/>
    </row>
    <row r="33" spans="2:13" x14ac:dyDescent="0.25">
      <c r="B33" s="9" t="s">
        <v>89</v>
      </c>
      <c r="C33" s="10">
        <v>6.3992172211350284E-2</v>
      </c>
      <c r="D33" s="11">
        <v>1.4004551458271699</v>
      </c>
      <c r="E33" s="12">
        <v>5112</v>
      </c>
      <c r="F33" s="13">
        <v>2</v>
      </c>
      <c r="H33" s="9" t="s">
        <v>89</v>
      </c>
      <c r="I33" s="25">
        <v>-1.3399340172879399E-2</v>
      </c>
      <c r="J33" s="21"/>
    </row>
    <row r="34" spans="2:13" x14ac:dyDescent="0.25">
      <c r="B34" s="9" t="s">
        <v>90</v>
      </c>
      <c r="C34" s="10">
        <v>0.29890239121912976</v>
      </c>
      <c r="D34" s="11">
        <v>0.4573737381306503</v>
      </c>
      <c r="E34" s="12">
        <v>5112</v>
      </c>
      <c r="F34" s="13">
        <v>10</v>
      </c>
      <c r="H34" s="9" t="s">
        <v>90</v>
      </c>
      <c r="I34" s="25">
        <v>6.4673838714884774E-2</v>
      </c>
      <c r="J34" s="21"/>
      <c r="L34">
        <f t="shared" si="4"/>
        <v>9.9137029290328652E-2</v>
      </c>
      <c r="M34">
        <f t="shared" si="1"/>
        <v>-4.2265577206528154E-2</v>
      </c>
    </row>
    <row r="35" spans="2:13" ht="24" x14ac:dyDescent="0.25">
      <c r="B35" s="9" t="s">
        <v>91</v>
      </c>
      <c r="C35" s="10">
        <v>4.557902973395931E-2</v>
      </c>
      <c r="D35" s="11">
        <v>0.20859073120957239</v>
      </c>
      <c r="E35" s="12">
        <v>5112</v>
      </c>
      <c r="F35" s="13">
        <v>0</v>
      </c>
      <c r="H35" s="9" t="s">
        <v>91</v>
      </c>
      <c r="I35" s="25">
        <v>3.1419714422118994E-2</v>
      </c>
      <c r="J35" s="21"/>
      <c r="L35">
        <f t="shared" si="4"/>
        <v>0.14376302413030978</v>
      </c>
      <c r="M35">
        <f t="shared" si="1"/>
        <v>-6.8655020746796851E-3</v>
      </c>
    </row>
    <row r="36" spans="2:13" x14ac:dyDescent="0.25">
      <c r="B36" s="9" t="s">
        <v>92</v>
      </c>
      <c r="C36" s="10">
        <v>0.38869327073552429</v>
      </c>
      <c r="D36" s="11">
        <v>0.48750107907882184</v>
      </c>
      <c r="E36" s="12">
        <v>5112</v>
      </c>
      <c r="F36" s="13">
        <v>0</v>
      </c>
      <c r="H36" s="9" t="s">
        <v>92</v>
      </c>
      <c r="I36" s="25">
        <v>-1.2864788416690101E-2</v>
      </c>
      <c r="J36" s="21"/>
      <c r="L36">
        <f t="shared" si="4"/>
        <v>-1.6131926814493863E-2</v>
      </c>
      <c r="M36">
        <f t="shared" si="1"/>
        <v>1.0257324345727778E-2</v>
      </c>
    </row>
    <row r="37" spans="2:13" x14ac:dyDescent="0.25">
      <c r="B37" s="9" t="s">
        <v>93</v>
      </c>
      <c r="C37" s="10">
        <v>0.22672143974960876</v>
      </c>
      <c r="D37" s="11">
        <v>0.41875187254877128</v>
      </c>
      <c r="E37" s="12">
        <v>5112</v>
      </c>
      <c r="F37" s="13">
        <v>0</v>
      </c>
      <c r="H37" s="9" t="s">
        <v>93</v>
      </c>
      <c r="I37" s="25">
        <v>-3.8983633207372116E-2</v>
      </c>
      <c r="J37" s="21"/>
      <c r="L37">
        <f t="shared" si="4"/>
        <v>-7.198823393061983E-2</v>
      </c>
      <c r="M37">
        <f t="shared" si="1"/>
        <v>2.1106593252109382E-2</v>
      </c>
    </row>
    <row r="38" spans="2:13" x14ac:dyDescent="0.25">
      <c r="B38" s="9" t="s">
        <v>94</v>
      </c>
      <c r="C38" s="14">
        <v>4.2840375586854461E-2</v>
      </c>
      <c r="D38" s="15">
        <v>0.20251691463543492</v>
      </c>
      <c r="E38" s="12">
        <v>5112</v>
      </c>
      <c r="F38" s="13">
        <v>0</v>
      </c>
      <c r="H38" s="9" t="s">
        <v>94</v>
      </c>
      <c r="I38" s="25">
        <v>1.9422678186078832E-2</v>
      </c>
      <c r="J38" s="21"/>
      <c r="L38">
        <f t="shared" ref="L38" si="5">((1-C38)/D38)*I38</f>
        <v>9.1797780897219738E-2</v>
      </c>
      <c r="M38">
        <f t="shared" ref="M38" si="6">((0-C38)/D38)*I38</f>
        <v>-4.1086683050257766E-3</v>
      </c>
    </row>
    <row r="39" spans="2:13" x14ac:dyDescent="0.25">
      <c r="B39" s="9" t="s">
        <v>95</v>
      </c>
      <c r="C39" s="14">
        <v>0.48924100156494521</v>
      </c>
      <c r="D39" s="15">
        <v>0.499933130939618</v>
      </c>
      <c r="E39" s="12">
        <v>5112</v>
      </c>
      <c r="F39" s="13">
        <v>0</v>
      </c>
      <c r="H39" s="9" t="s">
        <v>95</v>
      </c>
      <c r="I39" s="25">
        <v>7.4454234279180909E-2</v>
      </c>
      <c r="J39" s="21"/>
      <c r="L39">
        <f t="shared" si="4"/>
        <v>7.6066513251902113E-2</v>
      </c>
      <c r="M39">
        <f t="shared" si="1"/>
        <v>-7.2861872708926523E-2</v>
      </c>
    </row>
    <row r="40" spans="2:13" x14ac:dyDescent="0.25">
      <c r="B40" s="9" t="s">
        <v>96</v>
      </c>
      <c r="C40" s="14">
        <v>0.35876369327073554</v>
      </c>
      <c r="D40" s="15">
        <v>0.47968460145568576</v>
      </c>
      <c r="E40" s="12">
        <v>5112</v>
      </c>
      <c r="F40" s="13">
        <v>0</v>
      </c>
      <c r="H40" s="9" t="s">
        <v>96</v>
      </c>
      <c r="I40" s="25">
        <v>-5.0488068546696636E-2</v>
      </c>
      <c r="J40" s="21"/>
      <c r="L40">
        <f t="shared" si="4"/>
        <v>-6.7491811307952829E-2</v>
      </c>
      <c r="M40">
        <f t="shared" si="1"/>
        <v>3.7760824264425098E-2</v>
      </c>
    </row>
    <row r="41" spans="2:13" x14ac:dyDescent="0.25">
      <c r="B41" s="9" t="s">
        <v>97</v>
      </c>
      <c r="C41" s="14">
        <v>4.4992175273865414E-3</v>
      </c>
      <c r="D41" s="15">
        <v>6.6931688378451412E-2</v>
      </c>
      <c r="E41" s="12">
        <v>5112</v>
      </c>
      <c r="F41" s="13">
        <v>0</v>
      </c>
      <c r="H41" s="9" t="s">
        <v>97</v>
      </c>
      <c r="I41" s="25">
        <v>-1.4006403265744941E-2</v>
      </c>
      <c r="J41" s="21"/>
      <c r="L41">
        <f t="shared" ref="L41" si="7">((1-C41)/D41)*I41</f>
        <v>-0.2083226308566439</v>
      </c>
      <c r="M41">
        <f t="shared" ref="M41" si="8">((0-C41)/D41)*I41</f>
        <v>9.4152495769361561E-4</v>
      </c>
    </row>
    <row r="42" spans="2:13" x14ac:dyDescent="0.25">
      <c r="B42" s="9" t="s">
        <v>98</v>
      </c>
      <c r="C42" s="14">
        <v>2.9147104851330204E-2</v>
      </c>
      <c r="D42" s="15">
        <v>0.16823521548080098</v>
      </c>
      <c r="E42" s="12">
        <v>5112</v>
      </c>
      <c r="F42" s="13">
        <v>0</v>
      </c>
      <c r="H42" s="9" t="s">
        <v>98</v>
      </c>
      <c r="I42" s="25">
        <v>-3.4162095884501649E-2</v>
      </c>
      <c r="J42" s="21"/>
      <c r="L42">
        <f t="shared" si="4"/>
        <v>-0.19714284907014509</v>
      </c>
      <c r="M42">
        <f t="shared" si="1"/>
        <v>5.9186549489122749E-3</v>
      </c>
    </row>
    <row r="43" spans="2:13" x14ac:dyDescent="0.25">
      <c r="B43" s="9" t="s">
        <v>99</v>
      </c>
      <c r="C43" s="14">
        <v>4.3035993740219089E-3</v>
      </c>
      <c r="D43" s="15">
        <v>6.5466913854110895E-2</v>
      </c>
      <c r="E43" s="12">
        <v>5112</v>
      </c>
      <c r="F43" s="13">
        <v>0</v>
      </c>
      <c r="H43" s="9" t="s">
        <v>99</v>
      </c>
      <c r="I43" s="25">
        <v>-1.1447436117376766E-2</v>
      </c>
      <c r="J43" s="21"/>
      <c r="L43">
        <f t="shared" si="4"/>
        <v>-0.17410582334563701</v>
      </c>
      <c r="M43">
        <f t="shared" si="1"/>
        <v>7.5252025807544482E-4</v>
      </c>
    </row>
    <row r="44" spans="2:13" x14ac:dyDescent="0.25">
      <c r="B44" s="9" t="s">
        <v>100</v>
      </c>
      <c r="C44" s="14">
        <v>8.6071987480438195E-3</v>
      </c>
      <c r="D44" s="15">
        <v>9.2383897062889478E-2</v>
      </c>
      <c r="E44" s="12">
        <v>5112</v>
      </c>
      <c r="F44" s="13">
        <v>0</v>
      </c>
      <c r="H44" s="9" t="s">
        <v>100</v>
      </c>
      <c r="I44" s="25">
        <v>-1.5081426785144557E-2</v>
      </c>
      <c r="J44" s="21"/>
      <c r="L44">
        <f t="shared" si="4"/>
        <v>-0.16184225198058674</v>
      </c>
      <c r="M44">
        <f t="shared" si="1"/>
        <v>1.4051024244565544E-3</v>
      </c>
    </row>
    <row r="45" spans="2:13" x14ac:dyDescent="0.25">
      <c r="B45" s="9" t="s">
        <v>101</v>
      </c>
      <c r="C45" s="14">
        <v>1.3106416275430363E-2</v>
      </c>
      <c r="D45" s="15">
        <v>0.11374167605996498</v>
      </c>
      <c r="E45" s="12">
        <v>5112</v>
      </c>
      <c r="F45" s="13">
        <v>0</v>
      </c>
      <c r="H45" s="9" t="s">
        <v>101</v>
      </c>
      <c r="I45" s="25">
        <v>-3.0173802766127741E-2</v>
      </c>
      <c r="J45" s="21"/>
      <c r="L45">
        <f t="shared" si="4"/>
        <v>-0.26180669546985491</v>
      </c>
      <c r="M45">
        <f t="shared" si="1"/>
        <v>3.4769174621368253E-3</v>
      </c>
    </row>
    <row r="46" spans="2:13" x14ac:dyDescent="0.25">
      <c r="B46" s="9" t="s">
        <v>102</v>
      </c>
      <c r="C46" s="14">
        <v>1.9561815336463224E-3</v>
      </c>
      <c r="D46" s="15">
        <v>4.4189782509488476E-2</v>
      </c>
      <c r="E46" s="12">
        <v>5112</v>
      </c>
      <c r="F46" s="13">
        <v>0</v>
      </c>
      <c r="H46" s="9" t="s">
        <v>102</v>
      </c>
      <c r="I46" s="25">
        <v>-1.0234877309730496E-2</v>
      </c>
      <c r="J46" s="21"/>
      <c r="L46">
        <f t="shared" si="4"/>
        <v>-0.2311587758899859</v>
      </c>
      <c r="M46">
        <f t="shared" si="1"/>
        <v>4.5307482534297515E-4</v>
      </c>
    </row>
    <row r="47" spans="2:13" x14ac:dyDescent="0.25">
      <c r="B47" s="9" t="s">
        <v>103</v>
      </c>
      <c r="C47" s="14">
        <v>1.1737089201877934E-2</v>
      </c>
      <c r="D47" s="15">
        <v>0.10771072101884836</v>
      </c>
      <c r="E47" s="12">
        <v>5112</v>
      </c>
      <c r="F47" s="13">
        <v>0</v>
      </c>
      <c r="H47" s="9" t="s">
        <v>103</v>
      </c>
      <c r="I47" s="25">
        <v>-4.7820365154951829E-3</v>
      </c>
      <c r="J47" s="21"/>
      <c r="L47">
        <f t="shared" si="4"/>
        <v>-4.3875941797095475E-2</v>
      </c>
      <c r="M47">
        <f t="shared" si="1"/>
        <v>5.2109194533367538E-4</v>
      </c>
    </row>
    <row r="48" spans="2:13" ht="24" x14ac:dyDescent="0.25">
      <c r="B48" s="9" t="s">
        <v>104</v>
      </c>
      <c r="C48" s="14">
        <v>2.1517996870109544E-2</v>
      </c>
      <c r="D48" s="15">
        <v>0.14511751176732537</v>
      </c>
      <c r="E48" s="12">
        <v>5112</v>
      </c>
      <c r="F48" s="13">
        <v>0</v>
      </c>
      <c r="H48" s="9" t="s">
        <v>104</v>
      </c>
      <c r="I48" s="25">
        <v>-2.0798892478574107E-2</v>
      </c>
      <c r="J48" s="21"/>
      <c r="L48">
        <f t="shared" si="4"/>
        <v>-0.14024042810180479</v>
      </c>
      <c r="M48">
        <f t="shared" si="1"/>
        <v>3.0840557959213367E-3</v>
      </c>
    </row>
    <row r="49" spans="2:13" ht="24" x14ac:dyDescent="0.25">
      <c r="B49" s="9" t="s">
        <v>105</v>
      </c>
      <c r="C49" s="14">
        <v>7.042253521126759E-3</v>
      </c>
      <c r="D49" s="15">
        <v>8.3630307576742058E-2</v>
      </c>
      <c r="E49" s="12">
        <v>5112</v>
      </c>
      <c r="F49" s="13">
        <v>0</v>
      </c>
      <c r="H49" s="9" t="s">
        <v>105</v>
      </c>
      <c r="I49" s="25">
        <v>-1.5350746452702835E-2</v>
      </c>
      <c r="J49" s="21"/>
      <c r="L49">
        <f t="shared" si="4"/>
        <v>-0.1822621851588575</v>
      </c>
      <c r="M49">
        <f t="shared" si="1"/>
        <v>1.2926396110557266E-3</v>
      </c>
    </row>
    <row r="50" spans="2:13" x14ac:dyDescent="0.25">
      <c r="B50" s="9" t="s">
        <v>106</v>
      </c>
      <c r="C50" s="14">
        <v>6.0641627543036002E-3</v>
      </c>
      <c r="D50" s="15">
        <v>7.7643853470374183E-2</v>
      </c>
      <c r="E50" s="12">
        <v>5112</v>
      </c>
      <c r="F50" s="13">
        <v>0</v>
      </c>
      <c r="H50" s="9" t="s">
        <v>106</v>
      </c>
      <c r="I50" s="25">
        <v>8.3009323335392782E-3</v>
      </c>
      <c r="J50" s="21"/>
      <c r="L50">
        <f t="shared" si="4"/>
        <v>0.10626203826944698</v>
      </c>
      <c r="M50">
        <f t="shared" si="1"/>
        <v>-6.4832182372620681E-4</v>
      </c>
    </row>
    <row r="51" spans="2:13" x14ac:dyDescent="0.25">
      <c r="B51" s="9" t="s">
        <v>107</v>
      </c>
      <c r="C51" s="14">
        <v>9.7809076682316121E-4</v>
      </c>
      <c r="D51" s="15">
        <v>3.1262202223180928E-2</v>
      </c>
      <c r="E51" s="12">
        <v>5112</v>
      </c>
      <c r="F51" s="13">
        <v>0</v>
      </c>
      <c r="H51" s="9" t="s">
        <v>107</v>
      </c>
      <c r="I51" s="25">
        <v>-9.1056936610587279E-4</v>
      </c>
      <c r="J51" s="21"/>
      <c r="L51">
        <f t="shared" si="4"/>
        <v>-2.9098357822719398E-2</v>
      </c>
      <c r="M51">
        <f t="shared" si="1"/>
        <v>2.8488699650205016E-5</v>
      </c>
    </row>
    <row r="52" spans="2:13" x14ac:dyDescent="0.25">
      <c r="B52" s="9" t="s">
        <v>108</v>
      </c>
      <c r="C52" s="14">
        <v>3.2863849765258218E-2</v>
      </c>
      <c r="D52" s="15">
        <v>0.178297604728647</v>
      </c>
      <c r="E52" s="12">
        <v>5112</v>
      </c>
      <c r="F52" s="13">
        <v>0</v>
      </c>
      <c r="H52" s="9" t="s">
        <v>108</v>
      </c>
      <c r="I52" s="25">
        <v>3.2998809803631096E-2</v>
      </c>
      <c r="J52" s="21"/>
      <c r="L52">
        <f t="shared" si="4"/>
        <v>0.17899478753168338</v>
      </c>
      <c r="M52">
        <f t="shared" si="1"/>
        <v>-6.0823471491348721E-3</v>
      </c>
    </row>
    <row r="53" spans="2:13" x14ac:dyDescent="0.25">
      <c r="B53" s="9" t="s">
        <v>109</v>
      </c>
      <c r="C53" s="14">
        <v>3.5015649452269169E-2</v>
      </c>
      <c r="D53" s="15">
        <v>0.1838373326859129</v>
      </c>
      <c r="E53" s="12">
        <v>5112</v>
      </c>
      <c r="F53" s="13">
        <v>0</v>
      </c>
      <c r="H53" s="9" t="s">
        <v>109</v>
      </c>
      <c r="I53" s="25">
        <v>2.5242508159012359E-2</v>
      </c>
      <c r="J53" s="21"/>
      <c r="L53">
        <f t="shared" si="4"/>
        <v>0.13250097238756822</v>
      </c>
      <c r="M53">
        <f t="shared" si="1"/>
        <v>-4.8079614955148404E-3</v>
      </c>
    </row>
    <row r="54" spans="2:13" x14ac:dyDescent="0.25">
      <c r="B54" s="9" t="s">
        <v>110</v>
      </c>
      <c r="C54" s="14">
        <v>3.5015649452269169E-2</v>
      </c>
      <c r="D54" s="15">
        <v>0.18383733268591598</v>
      </c>
      <c r="E54" s="12">
        <v>5112</v>
      </c>
      <c r="F54" s="13">
        <v>0</v>
      </c>
      <c r="H54" s="9" t="s">
        <v>110</v>
      </c>
      <c r="I54" s="25">
        <v>4.3491646648073931E-3</v>
      </c>
      <c r="J54" s="21"/>
      <c r="L54">
        <f t="shared" si="4"/>
        <v>2.2829290319744885E-2</v>
      </c>
      <c r="M54">
        <f t="shared" si="1"/>
        <v>-8.2838900612899533E-4</v>
      </c>
    </row>
    <row r="55" spans="2:13" x14ac:dyDescent="0.25">
      <c r="B55" s="9" t="s">
        <v>111</v>
      </c>
      <c r="C55" s="14">
        <v>3.7167449139280124E-3</v>
      </c>
      <c r="D55" s="15">
        <v>6.0857663637114805E-2</v>
      </c>
      <c r="E55" s="12">
        <v>5112</v>
      </c>
      <c r="F55" s="13">
        <v>0</v>
      </c>
      <c r="H55" s="9" t="s">
        <v>111</v>
      </c>
      <c r="I55" s="25">
        <v>7.1148089808355346E-3</v>
      </c>
      <c r="J55" s="21"/>
      <c r="L55">
        <f t="shared" si="4"/>
        <v>0.11647448533366825</v>
      </c>
      <c r="M55">
        <f t="shared" si="1"/>
        <v>-4.3452095451397934E-4</v>
      </c>
    </row>
    <row r="56" spans="2:13" x14ac:dyDescent="0.25">
      <c r="B56" s="9" t="s">
        <v>112</v>
      </c>
      <c r="C56" s="14">
        <v>4.2057902973395934E-2</v>
      </c>
      <c r="D56" s="15">
        <v>0.20074092402814919</v>
      </c>
      <c r="E56" s="12">
        <v>5112</v>
      </c>
      <c r="F56" s="13">
        <v>0</v>
      </c>
      <c r="H56" s="9" t="s">
        <v>112</v>
      </c>
      <c r="I56" s="25">
        <v>2.0832578048955086E-3</v>
      </c>
      <c r="J56" s="21"/>
      <c r="L56">
        <f t="shared" si="4"/>
        <v>9.9413727416578085E-3</v>
      </c>
      <c r="M56">
        <f t="shared" si="1"/>
        <v>-4.3647031640931775E-4</v>
      </c>
    </row>
    <row r="57" spans="2:13" x14ac:dyDescent="0.25">
      <c r="B57" s="9" t="s">
        <v>113</v>
      </c>
      <c r="C57" s="14">
        <v>0.43818466353677621</v>
      </c>
      <c r="D57" s="15">
        <v>0.49621268691457937</v>
      </c>
      <c r="E57" s="12">
        <v>5112</v>
      </c>
      <c r="F57" s="13">
        <v>0</v>
      </c>
      <c r="H57" s="9" t="s">
        <v>113</v>
      </c>
      <c r="I57" s="25">
        <v>4.9974216187863914E-2</v>
      </c>
      <c r="J57" s="21"/>
      <c r="L57">
        <f t="shared" si="4"/>
        <v>5.6581143171987959E-2</v>
      </c>
      <c r="M57">
        <f t="shared" si="1"/>
        <v>-4.4130139521327653E-2</v>
      </c>
    </row>
    <row r="58" spans="2:13" x14ac:dyDescent="0.25">
      <c r="B58" s="9" t="s">
        <v>114</v>
      </c>
      <c r="C58" s="14">
        <v>0.2445226917057903</v>
      </c>
      <c r="D58" s="15">
        <v>0.42984588961825465</v>
      </c>
      <c r="E58" s="12">
        <v>5112</v>
      </c>
      <c r="F58" s="13">
        <v>0</v>
      </c>
      <c r="H58" s="9" t="s">
        <v>114</v>
      </c>
      <c r="I58" s="25">
        <v>-2.6293312087975279E-2</v>
      </c>
      <c r="J58" s="21"/>
      <c r="L58">
        <f t="shared" si="4"/>
        <v>-4.6211912506606383E-2</v>
      </c>
      <c r="M58">
        <f t="shared" si="1"/>
        <v>1.4957247704106159E-2</v>
      </c>
    </row>
    <row r="59" spans="2:13" ht="24" x14ac:dyDescent="0.25">
      <c r="B59" s="9" t="s">
        <v>115</v>
      </c>
      <c r="C59" s="14">
        <v>3.1494522691705794E-2</v>
      </c>
      <c r="D59" s="15">
        <v>0.1746670712107376</v>
      </c>
      <c r="E59" s="12">
        <v>5112</v>
      </c>
      <c r="F59" s="13">
        <v>0</v>
      </c>
      <c r="H59" s="9" t="s">
        <v>115</v>
      </c>
      <c r="I59" s="25">
        <v>-1.4287302144885968E-2</v>
      </c>
      <c r="J59" s="21"/>
      <c r="L59">
        <f t="shared" si="4"/>
        <v>-7.9221173672659337E-2</v>
      </c>
      <c r="M59">
        <f t="shared" si="1"/>
        <v>2.576168241021643E-3</v>
      </c>
    </row>
    <row r="60" spans="2:13" x14ac:dyDescent="0.25">
      <c r="B60" s="9" t="s">
        <v>116</v>
      </c>
      <c r="C60" s="14">
        <v>1.1737089201877935E-3</v>
      </c>
      <c r="D60" s="15">
        <v>3.4242673694056543E-2</v>
      </c>
      <c r="E60" s="12">
        <v>5112</v>
      </c>
      <c r="F60" s="13">
        <v>0</v>
      </c>
      <c r="H60" s="9" t="s">
        <v>116</v>
      </c>
      <c r="I60" s="25">
        <v>-3.1338836218736221E-3</v>
      </c>
      <c r="J60" s="21"/>
      <c r="L60">
        <f t="shared" si="4"/>
        <v>-9.1412410802930513E-2</v>
      </c>
      <c r="M60">
        <f t="shared" si="1"/>
        <v>1.0741763901636958E-4</v>
      </c>
    </row>
    <row r="61" spans="2:13" x14ac:dyDescent="0.25">
      <c r="B61" s="9" t="s">
        <v>117</v>
      </c>
      <c r="C61" s="14">
        <v>2.3474178403755869E-3</v>
      </c>
      <c r="D61" s="15">
        <v>4.8397992511126135E-2</v>
      </c>
      <c r="E61" s="12">
        <v>5112</v>
      </c>
      <c r="F61" s="13">
        <v>0</v>
      </c>
      <c r="H61" s="9" t="s">
        <v>117</v>
      </c>
      <c r="I61" s="25">
        <v>3.7948041758023659E-3</v>
      </c>
      <c r="J61" s="21"/>
      <c r="L61">
        <f t="shared" si="4"/>
        <v>7.8224240063449371E-2</v>
      </c>
      <c r="M61">
        <f t="shared" si="1"/>
        <v>-1.8405703544341031E-4</v>
      </c>
    </row>
    <row r="62" spans="2:13" x14ac:dyDescent="0.25">
      <c r="B62" s="9" t="s">
        <v>118</v>
      </c>
      <c r="C62" s="14">
        <v>0.12989045383411582</v>
      </c>
      <c r="D62" s="15">
        <v>0.33621575917220126</v>
      </c>
      <c r="E62" s="12">
        <v>5112</v>
      </c>
      <c r="F62" s="13">
        <v>0</v>
      </c>
      <c r="H62" s="9" t="s">
        <v>118</v>
      </c>
      <c r="I62" s="25">
        <v>-6.8864808123513158E-2</v>
      </c>
      <c r="J62" s="21"/>
      <c r="L62">
        <f t="shared" si="4"/>
        <v>-0.1782186744924745</v>
      </c>
      <c r="M62">
        <f t="shared" si="1"/>
        <v>2.6604586300135583E-2</v>
      </c>
    </row>
    <row r="63" spans="2:13" x14ac:dyDescent="0.25">
      <c r="B63" s="9" t="s">
        <v>119</v>
      </c>
      <c r="C63" s="14">
        <v>3.1298904538341159E-3</v>
      </c>
      <c r="D63" s="15">
        <v>5.586326795017392E-2</v>
      </c>
      <c r="E63" s="12">
        <v>5112</v>
      </c>
      <c r="F63" s="13">
        <v>0</v>
      </c>
      <c r="H63" s="9" t="s">
        <v>119</v>
      </c>
      <c r="I63" s="25">
        <v>-2.8772868273703148E-3</v>
      </c>
      <c r="J63" s="21"/>
      <c r="L63">
        <f t="shared" si="4"/>
        <v>-5.1344673164389329E-2</v>
      </c>
      <c r="M63">
        <f t="shared" si="1"/>
        <v>1.6120776503732916E-4</v>
      </c>
    </row>
    <row r="64" spans="2:13" ht="24" x14ac:dyDescent="0.25">
      <c r="B64" s="9" t="s">
        <v>120</v>
      </c>
      <c r="C64" s="14">
        <v>0.58822378716744916</v>
      </c>
      <c r="D64" s="15">
        <v>0.49220316395291164</v>
      </c>
      <c r="E64" s="12">
        <v>5112</v>
      </c>
      <c r="F64" s="13">
        <v>0</v>
      </c>
      <c r="H64" s="9" t="s">
        <v>120</v>
      </c>
      <c r="I64" s="25">
        <v>2.3402180072428891E-2</v>
      </c>
      <c r="J64" s="21"/>
      <c r="L64">
        <f t="shared" si="4"/>
        <v>1.9578218483723656E-2</v>
      </c>
      <c r="M64">
        <f t="shared" si="1"/>
        <v>-2.7967554860122108E-2</v>
      </c>
    </row>
    <row r="65" spans="2:13" x14ac:dyDescent="0.25">
      <c r="B65" s="9" t="s">
        <v>121</v>
      </c>
      <c r="C65" s="14">
        <v>0.30946791862284823</v>
      </c>
      <c r="D65" s="15">
        <v>0.46231951858054443</v>
      </c>
      <c r="E65" s="12">
        <v>5112</v>
      </c>
      <c r="F65" s="13">
        <v>0</v>
      </c>
      <c r="H65" s="9" t="s">
        <v>121</v>
      </c>
      <c r="I65" s="25">
        <v>-9.247804037501034E-2</v>
      </c>
      <c r="J65" s="21"/>
      <c r="L65">
        <f t="shared" si="4"/>
        <v>-0.1381275311453474</v>
      </c>
      <c r="M65">
        <f t="shared" si="1"/>
        <v>6.1903046535960231E-2</v>
      </c>
    </row>
    <row r="66" spans="2:13" ht="24" x14ac:dyDescent="0.25">
      <c r="B66" s="9" t="s">
        <v>122</v>
      </c>
      <c r="C66" s="14">
        <v>7.2378716744913932E-3</v>
      </c>
      <c r="D66" s="15">
        <v>8.4775531696455603E-2</v>
      </c>
      <c r="E66" s="12">
        <v>5112</v>
      </c>
      <c r="F66" s="13">
        <v>0</v>
      </c>
      <c r="H66" s="9" t="s">
        <v>122</v>
      </c>
      <c r="I66" s="25">
        <v>2.7995861787854511E-4</v>
      </c>
      <c r="J66" s="21"/>
      <c r="L66">
        <f t="shared" si="4"/>
        <v>3.2784496630858919E-3</v>
      </c>
      <c r="M66">
        <f t="shared" si="1"/>
        <v>-2.3901997543680397E-5</v>
      </c>
    </row>
    <row r="67" spans="2:13" x14ac:dyDescent="0.25">
      <c r="B67" s="9" t="s">
        <v>123</v>
      </c>
      <c r="C67" s="14">
        <v>1.486697965571205E-2</v>
      </c>
      <c r="D67" s="15">
        <v>0.12103230207834378</v>
      </c>
      <c r="E67" s="12">
        <v>5112</v>
      </c>
      <c r="F67" s="13">
        <v>0</v>
      </c>
      <c r="H67" s="9" t="s">
        <v>123</v>
      </c>
      <c r="I67" s="25">
        <v>1.7499594082565406E-2</v>
      </c>
      <c r="J67" s="21"/>
      <c r="L67">
        <f t="shared" si="4"/>
        <v>0.14243658657502578</v>
      </c>
      <c r="M67">
        <f t="shared" si="1"/>
        <v>-2.149559289059166E-3</v>
      </c>
    </row>
    <row r="68" spans="2:13" x14ac:dyDescent="0.25">
      <c r="B68" s="9" t="s">
        <v>124</v>
      </c>
      <c r="C68" s="14">
        <v>0.33861502347417843</v>
      </c>
      <c r="D68" s="15">
        <v>0.47328501726263317</v>
      </c>
      <c r="E68" s="12">
        <v>5112</v>
      </c>
      <c r="F68" s="13">
        <v>0</v>
      </c>
      <c r="H68" s="9" t="s">
        <v>124</v>
      </c>
      <c r="I68" s="25">
        <v>3.793610405857125E-2</v>
      </c>
      <c r="J68" s="21"/>
      <c r="L68">
        <f t="shared" si="4"/>
        <v>5.3013233838197407E-2</v>
      </c>
      <c r="M68">
        <f t="shared" si="1"/>
        <v>-2.7141646783176494E-2</v>
      </c>
    </row>
    <row r="69" spans="2:13" x14ac:dyDescent="0.25">
      <c r="B69" s="9" t="s">
        <v>125</v>
      </c>
      <c r="C69" s="14">
        <v>1.9561815336463222E-2</v>
      </c>
      <c r="D69" s="15">
        <v>0.13850235825181459</v>
      </c>
      <c r="E69" s="12">
        <v>5112</v>
      </c>
      <c r="F69" s="13">
        <v>0</v>
      </c>
      <c r="H69" s="9" t="s">
        <v>125</v>
      </c>
      <c r="I69" s="25">
        <v>2.3885676249830092E-2</v>
      </c>
      <c r="J69" s="21"/>
      <c r="L69">
        <f t="shared" si="4"/>
        <v>0.16908325141487299</v>
      </c>
      <c r="M69">
        <f t="shared" si="1"/>
        <v>-3.3735684639838973E-3</v>
      </c>
    </row>
    <row r="70" spans="2:13" x14ac:dyDescent="0.25">
      <c r="B70" s="9" t="s">
        <v>126</v>
      </c>
      <c r="C70" s="14">
        <v>0.18388106416275429</v>
      </c>
      <c r="D70" s="15">
        <v>0.38742506415304023</v>
      </c>
      <c r="E70" s="12">
        <v>5112</v>
      </c>
      <c r="F70" s="13">
        <v>0</v>
      </c>
      <c r="H70" s="9" t="s">
        <v>126</v>
      </c>
      <c r="I70" s="25">
        <v>3.3850865754142243E-2</v>
      </c>
      <c r="J70" s="21"/>
      <c r="L70">
        <f t="shared" si="4"/>
        <v>7.1307551040443548E-2</v>
      </c>
      <c r="M70">
        <f t="shared" si="1"/>
        <v>-1.6066418499045283E-2</v>
      </c>
    </row>
    <row r="71" spans="2:13" x14ac:dyDescent="0.25">
      <c r="B71" s="9" t="s">
        <v>127</v>
      </c>
      <c r="C71" s="14">
        <v>0.11874021909233178</v>
      </c>
      <c r="D71" s="15">
        <v>0.32351422401871294</v>
      </c>
      <c r="E71" s="12">
        <v>5112</v>
      </c>
      <c r="F71" s="13">
        <v>0</v>
      </c>
      <c r="H71" s="9" t="s">
        <v>127</v>
      </c>
      <c r="I71" s="25">
        <v>2.0331405626838273E-2</v>
      </c>
      <c r="J71" s="21"/>
      <c r="L71">
        <f t="shared" si="4"/>
        <v>5.5383191025369087E-2</v>
      </c>
      <c r="M71">
        <f t="shared" si="1"/>
        <v>-7.4622856720086665E-3</v>
      </c>
    </row>
    <row r="72" spans="2:13" x14ac:dyDescent="0.25">
      <c r="B72" s="9" t="s">
        <v>128</v>
      </c>
      <c r="C72" s="14">
        <v>7.0422535211267607E-3</v>
      </c>
      <c r="D72" s="15">
        <v>8.3630307576743182E-2</v>
      </c>
      <c r="E72" s="12">
        <v>5112</v>
      </c>
      <c r="F72" s="13">
        <v>0</v>
      </c>
      <c r="H72" s="9" t="s">
        <v>128</v>
      </c>
      <c r="I72" s="25">
        <v>-4.4504683023457751E-3</v>
      </c>
      <c r="J72" s="21"/>
      <c r="L72">
        <f t="shared" si="4"/>
        <v>-5.2841213960832502E-2</v>
      </c>
      <c r="M72">
        <f t="shared" ref="M72:M110" si="9">((0-C72)/D72)*I72</f>
        <v>3.747603827009397E-4</v>
      </c>
    </row>
    <row r="73" spans="2:13" x14ac:dyDescent="0.25">
      <c r="B73" s="9" t="s">
        <v>129</v>
      </c>
      <c r="C73" s="14">
        <v>3.9123630672926448E-4</v>
      </c>
      <c r="D73" s="15">
        <v>1.9777759196411785E-2</v>
      </c>
      <c r="E73" s="12">
        <v>5112</v>
      </c>
      <c r="F73" s="13">
        <v>0</v>
      </c>
      <c r="H73" s="9" t="s">
        <v>129</v>
      </c>
      <c r="I73" s="25">
        <v>-9.19779047113163E-4</v>
      </c>
      <c r="J73" s="21"/>
      <c r="L73">
        <f t="shared" si="4"/>
        <v>-4.6487531121451355E-2</v>
      </c>
      <c r="M73">
        <f t="shared" si="9"/>
        <v>1.8194728423268629E-5</v>
      </c>
    </row>
    <row r="74" spans="2:13" ht="24" x14ac:dyDescent="0.25">
      <c r="B74" s="9" t="s">
        <v>130</v>
      </c>
      <c r="C74" s="14">
        <v>1.2715179968701095E-2</v>
      </c>
      <c r="D74" s="15">
        <v>0.11205338165731649</v>
      </c>
      <c r="E74" s="12">
        <v>5112</v>
      </c>
      <c r="F74" s="13">
        <v>0</v>
      </c>
      <c r="H74" s="9" t="s">
        <v>130</v>
      </c>
      <c r="I74" s="25">
        <v>-2.775108985527323E-2</v>
      </c>
      <c r="J74" s="21"/>
      <c r="L74">
        <f t="shared" si="4"/>
        <v>-0.24451051229516266</v>
      </c>
      <c r="M74">
        <f t="shared" si="9"/>
        <v>3.1490357240312209E-3</v>
      </c>
    </row>
    <row r="75" spans="2:13" x14ac:dyDescent="0.25">
      <c r="B75" s="9" t="s">
        <v>131</v>
      </c>
      <c r="C75" s="14">
        <v>0.55946791862284817</v>
      </c>
      <c r="D75" s="15">
        <v>0.49649953558445381</v>
      </c>
      <c r="E75" s="12">
        <v>5112</v>
      </c>
      <c r="F75" s="13">
        <v>0</v>
      </c>
      <c r="H75" s="9" t="s">
        <v>131</v>
      </c>
      <c r="I75" s="25">
        <v>-4.3901561505381513E-2</v>
      </c>
      <c r="J75" s="21"/>
      <c r="L75">
        <f t="shared" si="4"/>
        <v>-3.8952798300015835E-2</v>
      </c>
      <c r="M75">
        <f t="shared" si="9"/>
        <v>4.9469361961831826E-2</v>
      </c>
    </row>
    <row r="76" spans="2:13" ht="24" x14ac:dyDescent="0.25">
      <c r="B76" s="9" t="s">
        <v>132</v>
      </c>
      <c r="C76" s="14">
        <v>0.11502347417840375</v>
      </c>
      <c r="D76" s="15">
        <v>0.31908148024544913</v>
      </c>
      <c r="E76" s="12">
        <v>5112</v>
      </c>
      <c r="F76" s="13">
        <v>0</v>
      </c>
      <c r="H76" s="9" t="s">
        <v>132</v>
      </c>
      <c r="I76" s="25">
        <v>2.8657937425207169E-2</v>
      </c>
      <c r="J76" s="21"/>
      <c r="L76">
        <f t="shared" si="4"/>
        <v>7.9483152329190246E-2</v>
      </c>
      <c r="M76">
        <f t="shared" si="9"/>
        <v>-1.0330701496366902E-2</v>
      </c>
    </row>
    <row r="77" spans="2:13" x14ac:dyDescent="0.25">
      <c r="B77" s="9" t="s">
        <v>166</v>
      </c>
      <c r="C77" s="14">
        <v>9.7809076682316121E-4</v>
      </c>
      <c r="D77" s="15">
        <v>3.1262202223181275E-2</v>
      </c>
      <c r="E77" s="12">
        <v>5112</v>
      </c>
      <c r="F77" s="13">
        <v>0</v>
      </c>
      <c r="H77" s="9" t="s">
        <v>166</v>
      </c>
      <c r="I77" s="25">
        <v>9.0773788996869242E-4</v>
      </c>
      <c r="J77" s="21"/>
      <c r="L77">
        <f t="shared" si="4"/>
        <v>2.9007874539541522E-2</v>
      </c>
      <c r="M77">
        <f t="shared" si="9"/>
        <v>-2.8400112139750857E-5</v>
      </c>
    </row>
    <row r="78" spans="2:13" x14ac:dyDescent="0.25">
      <c r="B78" s="9" t="s">
        <v>133</v>
      </c>
      <c r="C78" s="14">
        <v>1.9561815336463224E-4</v>
      </c>
      <c r="D78" s="15">
        <v>1.3986355971612035E-2</v>
      </c>
      <c r="E78" s="12">
        <v>5112</v>
      </c>
      <c r="F78" s="13">
        <v>0</v>
      </c>
      <c r="H78" s="9" t="s">
        <v>133</v>
      </c>
      <c r="I78" s="25">
        <v>1.2083606082332226E-3</v>
      </c>
      <c r="J78" s="21"/>
      <c r="L78">
        <f t="shared" si="4"/>
        <v>8.6378770382690026E-2</v>
      </c>
      <c r="M78">
        <f t="shared" si="9"/>
        <v>-1.6900561608822155E-5</v>
      </c>
    </row>
    <row r="79" spans="2:13" x14ac:dyDescent="0.25">
      <c r="B79" s="9" t="s">
        <v>134</v>
      </c>
      <c r="C79" s="14">
        <v>1.9561815336463224E-3</v>
      </c>
      <c r="D79" s="15">
        <v>4.4189782509488212E-2</v>
      </c>
      <c r="E79" s="12">
        <v>5112</v>
      </c>
      <c r="F79" s="13">
        <v>0</v>
      </c>
      <c r="H79" s="9" t="s">
        <v>134</v>
      </c>
      <c r="I79" s="25">
        <v>-2.4192617919532879E-3</v>
      </c>
      <c r="J79" s="21"/>
      <c r="L79">
        <f t="shared" si="4"/>
        <v>-5.4639990051826508E-2</v>
      </c>
      <c r="M79">
        <f t="shared" si="9"/>
        <v>1.0709523726347806E-4</v>
      </c>
    </row>
    <row r="80" spans="2:13" x14ac:dyDescent="0.25">
      <c r="B80" s="9" t="s">
        <v>135</v>
      </c>
      <c r="C80" s="14">
        <v>1.3693270735524257E-3</v>
      </c>
      <c r="D80" s="15">
        <v>3.698269281291218E-2</v>
      </c>
      <c r="E80" s="12">
        <v>5112</v>
      </c>
      <c r="F80" s="13">
        <v>0</v>
      </c>
      <c r="H80" s="9" t="s">
        <v>135</v>
      </c>
      <c r="I80" s="25">
        <v>-4.8832863414470596E-3</v>
      </c>
      <c r="J80" s="21"/>
      <c r="L80">
        <f t="shared" si="4"/>
        <v>-0.13186166702142321</v>
      </c>
      <c r="M80">
        <f t="shared" si="9"/>
        <v>1.8080933773750491E-4</v>
      </c>
    </row>
    <row r="81" spans="2:13" x14ac:dyDescent="0.25">
      <c r="B81" s="9" t="s">
        <v>136</v>
      </c>
      <c r="C81" s="14">
        <v>8.6463223787167448E-2</v>
      </c>
      <c r="D81" s="15">
        <v>0.28107434799214831</v>
      </c>
      <c r="E81" s="12">
        <v>5112</v>
      </c>
      <c r="F81" s="13">
        <v>0</v>
      </c>
      <c r="H81" s="9" t="s">
        <v>136</v>
      </c>
      <c r="I81" s="25">
        <v>2.5498438617456137E-2</v>
      </c>
      <c r="J81" s="21"/>
      <c r="L81">
        <f t="shared" si="4"/>
        <v>8.2874020982172211E-2</v>
      </c>
      <c r="M81">
        <f t="shared" si="9"/>
        <v>-7.8437510222955295E-3</v>
      </c>
    </row>
    <row r="82" spans="2:13" x14ac:dyDescent="0.25">
      <c r="B82" s="9" t="s">
        <v>137</v>
      </c>
      <c r="C82" s="14">
        <v>6.2597809076682318E-3</v>
      </c>
      <c r="D82" s="15">
        <v>7.8878470765191153E-2</v>
      </c>
      <c r="E82" s="12">
        <v>5112</v>
      </c>
      <c r="F82" s="13">
        <v>0</v>
      </c>
      <c r="H82" s="9" t="s">
        <v>137</v>
      </c>
      <c r="I82" s="25">
        <v>5.3412454121439827E-3</v>
      </c>
      <c r="J82" s="21"/>
      <c r="L82">
        <f t="shared" si="4"/>
        <v>6.729098998242998E-2</v>
      </c>
      <c r="M82">
        <f t="shared" si="9"/>
        <v>-4.2388025185782655E-4</v>
      </c>
    </row>
    <row r="83" spans="2:13" x14ac:dyDescent="0.25">
      <c r="B83" s="9" t="s">
        <v>138</v>
      </c>
      <c r="C83" s="14">
        <v>9.3505477308294213E-2</v>
      </c>
      <c r="D83" s="15">
        <v>0.29116797092306651</v>
      </c>
      <c r="E83" s="12">
        <v>5112</v>
      </c>
      <c r="F83" s="13">
        <v>0</v>
      </c>
      <c r="H83" s="9" t="s">
        <v>138</v>
      </c>
      <c r="I83" s="25">
        <v>3.9730286565849329E-2</v>
      </c>
      <c r="J83" s="21"/>
      <c r="L83">
        <f t="shared" si="4"/>
        <v>0.12369247566185902</v>
      </c>
      <c r="M83">
        <f t="shared" si="9"/>
        <v>-1.2758956272414461E-2</v>
      </c>
    </row>
    <row r="84" spans="2:13" x14ac:dyDescent="0.25">
      <c r="B84" s="9" t="s">
        <v>139</v>
      </c>
      <c r="C84" s="14">
        <v>5.6729264475743352E-3</v>
      </c>
      <c r="D84" s="15">
        <v>7.5112236027044199E-2</v>
      </c>
      <c r="E84" s="12">
        <v>5112</v>
      </c>
      <c r="F84" s="13">
        <v>0</v>
      </c>
      <c r="H84" s="9" t="s">
        <v>139</v>
      </c>
      <c r="I84" s="25">
        <v>7.1370871823006436E-3</v>
      </c>
      <c r="J84" s="21"/>
      <c r="L84">
        <f t="shared" ref="L84:L110" si="10">((1-C84)/D84)*I84</f>
        <v>9.4479932791647861E-2</v>
      </c>
      <c r="M84">
        <f t="shared" si="9"/>
        <v>-5.390356189175266E-4</v>
      </c>
    </row>
    <row r="85" spans="2:13" ht="24" x14ac:dyDescent="0.25">
      <c r="B85" s="9" t="s">
        <v>140</v>
      </c>
      <c r="C85" s="14">
        <v>1.9561815336463224E-3</v>
      </c>
      <c r="D85" s="15">
        <v>4.4189782509488636E-2</v>
      </c>
      <c r="E85" s="12">
        <v>5112</v>
      </c>
      <c r="F85" s="13">
        <v>0</v>
      </c>
      <c r="H85" s="9" t="s">
        <v>140</v>
      </c>
      <c r="I85" s="25">
        <v>-6.7079409385301138E-3</v>
      </c>
      <c r="J85" s="21"/>
      <c r="L85">
        <f t="shared" si="10"/>
        <v>-0.15150151478794513</v>
      </c>
      <c r="M85">
        <f t="shared" si="9"/>
        <v>2.9694534454712885E-4</v>
      </c>
    </row>
    <row r="86" spans="2:13" x14ac:dyDescent="0.25">
      <c r="B86" s="9" t="s">
        <v>141</v>
      </c>
      <c r="C86" s="14">
        <v>3.3646322378716745E-2</v>
      </c>
      <c r="D86" s="15">
        <v>0.18033471377020555</v>
      </c>
      <c r="E86" s="12">
        <v>5112</v>
      </c>
      <c r="F86" s="13">
        <v>0</v>
      </c>
      <c r="H86" s="9" t="s">
        <v>141</v>
      </c>
      <c r="I86" s="25">
        <v>-1.0450781814413813E-2</v>
      </c>
      <c r="J86" s="21"/>
      <c r="L86">
        <f t="shared" si="10"/>
        <v>-5.6002259516409164E-2</v>
      </c>
      <c r="M86">
        <f t="shared" si="9"/>
        <v>1.949876242271736E-3</v>
      </c>
    </row>
    <row r="87" spans="2:13" x14ac:dyDescent="0.25">
      <c r="B87" s="9" t="s">
        <v>142</v>
      </c>
      <c r="C87" s="14">
        <v>1.9561815336463224E-4</v>
      </c>
      <c r="D87" s="15">
        <v>1.3986355971612154E-2</v>
      </c>
      <c r="E87" s="12">
        <v>5112</v>
      </c>
      <c r="F87" s="13">
        <v>0</v>
      </c>
      <c r="H87" s="9" t="s">
        <v>142</v>
      </c>
      <c r="I87" s="25">
        <v>-7.828951699733043E-3</v>
      </c>
      <c r="J87" s="21"/>
      <c r="L87">
        <f t="shared" si="10"/>
        <v>-0.55964686087969795</v>
      </c>
      <c r="M87">
        <f t="shared" si="9"/>
        <v>1.0949850535701389E-4</v>
      </c>
    </row>
    <row r="88" spans="2:13" x14ac:dyDescent="0.25">
      <c r="B88" s="9" t="s">
        <v>143</v>
      </c>
      <c r="C88" s="14">
        <v>5.4381846635367763E-2</v>
      </c>
      <c r="D88" s="15">
        <v>0.22679180522736711</v>
      </c>
      <c r="E88" s="12">
        <v>5112</v>
      </c>
      <c r="F88" s="13">
        <v>0</v>
      </c>
      <c r="H88" s="9" t="s">
        <v>143</v>
      </c>
      <c r="I88" s="25">
        <v>-6.089091482291243E-2</v>
      </c>
      <c r="J88" s="21"/>
      <c r="L88">
        <f t="shared" si="10"/>
        <v>-0.25388727945350559</v>
      </c>
      <c r="M88">
        <f t="shared" si="9"/>
        <v>1.4600882020702225E-2</v>
      </c>
    </row>
    <row r="89" spans="2:13" x14ac:dyDescent="0.25">
      <c r="B89" s="9" t="s">
        <v>144</v>
      </c>
      <c r="C89" s="14">
        <v>5.8685446009389677E-3</v>
      </c>
      <c r="D89" s="15">
        <v>7.6388783635455801E-2</v>
      </c>
      <c r="E89" s="12">
        <v>5112</v>
      </c>
      <c r="F89" s="13">
        <v>0</v>
      </c>
      <c r="H89" s="9" t="s">
        <v>144</v>
      </c>
      <c r="I89" s="25">
        <v>-1.0865777732688734E-2</v>
      </c>
      <c r="J89" s="21"/>
      <c r="L89">
        <f t="shared" si="10"/>
        <v>-0.14140834448929246</v>
      </c>
      <c r="M89">
        <f t="shared" si="9"/>
        <v>8.3476000288838542E-4</v>
      </c>
    </row>
    <row r="90" spans="2:13" x14ac:dyDescent="0.25">
      <c r="B90" s="9" t="s">
        <v>145</v>
      </c>
      <c r="C90" s="14">
        <v>9.7809076682316121E-4</v>
      </c>
      <c r="D90" s="15">
        <v>3.1262202223180907E-2</v>
      </c>
      <c r="E90" s="12">
        <v>5112</v>
      </c>
      <c r="F90" s="13">
        <v>0</v>
      </c>
      <c r="H90" s="9" t="s">
        <v>145</v>
      </c>
      <c r="I90" s="25">
        <v>-8.8909847896382534E-3</v>
      </c>
      <c r="J90" s="21"/>
      <c r="L90">
        <f t="shared" si="10"/>
        <v>-0.28412229362784075</v>
      </c>
      <c r="M90">
        <f t="shared" si="9"/>
        <v>2.7816946703332763E-4</v>
      </c>
    </row>
    <row r="91" spans="2:13" x14ac:dyDescent="0.25">
      <c r="B91" s="9" t="s">
        <v>146</v>
      </c>
      <c r="C91" s="14">
        <v>1.3693270735524257E-2</v>
      </c>
      <c r="D91" s="15">
        <v>0.11622567514034836</v>
      </c>
      <c r="E91" s="12">
        <v>5112</v>
      </c>
      <c r="F91" s="13">
        <v>0</v>
      </c>
      <c r="H91" s="9" t="s">
        <v>146</v>
      </c>
      <c r="I91" s="25">
        <v>-1.6618676793738383E-2</v>
      </c>
      <c r="J91" s="21"/>
      <c r="L91">
        <f t="shared" si="10"/>
        <v>-0.14102832901028498</v>
      </c>
      <c r="M91">
        <f t="shared" si="9"/>
        <v>1.9579498275922153E-3</v>
      </c>
    </row>
    <row r="92" spans="2:13" x14ac:dyDescent="0.25">
      <c r="B92" s="9" t="s">
        <v>147</v>
      </c>
      <c r="C92" s="14">
        <v>7.4334898278560248E-3</v>
      </c>
      <c r="D92" s="15">
        <v>8.590504441274148E-2</v>
      </c>
      <c r="E92" s="12">
        <v>5112</v>
      </c>
      <c r="F92" s="13">
        <v>0</v>
      </c>
      <c r="H92" s="9" t="s">
        <v>147</v>
      </c>
      <c r="I92" s="25">
        <v>-1.2079082230389619E-2</v>
      </c>
      <c r="J92" s="21"/>
      <c r="L92">
        <f t="shared" si="10"/>
        <v>-0.13956447584027931</v>
      </c>
      <c r="M92">
        <f t="shared" si="9"/>
        <v>1.0452207492965342E-3</v>
      </c>
    </row>
    <row r="93" spans="2:13" x14ac:dyDescent="0.25">
      <c r="B93" s="9" t="s">
        <v>148</v>
      </c>
      <c r="C93" s="14">
        <v>0.89808294209702655</v>
      </c>
      <c r="D93" s="15">
        <v>0.30256880149568566</v>
      </c>
      <c r="E93" s="12">
        <v>5112</v>
      </c>
      <c r="F93" s="13">
        <v>0</v>
      </c>
      <c r="H93" s="9" t="s">
        <v>148</v>
      </c>
      <c r="I93" s="25">
        <v>5.6166701296320377E-2</v>
      </c>
      <c r="J93" s="21"/>
      <c r="L93">
        <f t="shared" si="10"/>
        <v>1.8919151346533398E-2</v>
      </c>
      <c r="M93">
        <f t="shared" si="9"/>
        <v>-0.1667136733818326</v>
      </c>
    </row>
    <row r="94" spans="2:13" x14ac:dyDescent="0.25">
      <c r="B94" s="9" t="s">
        <v>149</v>
      </c>
      <c r="C94" s="14">
        <v>3.9123630672926448E-3</v>
      </c>
      <c r="D94" s="15">
        <v>6.2432515299887192E-2</v>
      </c>
      <c r="E94" s="12">
        <v>5112</v>
      </c>
      <c r="F94" s="13">
        <v>0</v>
      </c>
      <c r="H94" s="9" t="s">
        <v>149</v>
      </c>
      <c r="I94" s="25">
        <v>1.5375532038897914E-3</v>
      </c>
      <c r="J94" s="21"/>
      <c r="L94">
        <f t="shared" si="10"/>
        <v>2.4531091373851198E-2</v>
      </c>
      <c r="M94">
        <f t="shared" si="9"/>
        <v>-9.6351497933429677E-5</v>
      </c>
    </row>
    <row r="95" spans="2:13" ht="24" x14ac:dyDescent="0.25">
      <c r="B95" s="9" t="s">
        <v>150</v>
      </c>
      <c r="C95" s="14">
        <v>4.6948356807511738E-3</v>
      </c>
      <c r="D95" s="15">
        <v>6.8364526334206102E-2</v>
      </c>
      <c r="E95" s="12">
        <v>5112</v>
      </c>
      <c r="F95" s="13">
        <v>0</v>
      </c>
      <c r="H95" s="9" t="s">
        <v>150</v>
      </c>
      <c r="I95" s="25">
        <v>8.5148014395455534E-3</v>
      </c>
      <c r="J95" s="21"/>
      <c r="L95">
        <f t="shared" si="10"/>
        <v>0.12396525362441217</v>
      </c>
      <c r="M95">
        <f t="shared" si="9"/>
        <v>-5.8474176237930265E-4</v>
      </c>
    </row>
    <row r="96" spans="2:13" x14ac:dyDescent="0.25">
      <c r="B96" s="9" t="s">
        <v>151</v>
      </c>
      <c r="C96" s="14">
        <v>7.0422535211267607E-3</v>
      </c>
      <c r="D96" s="15">
        <v>8.363030757674092E-2</v>
      </c>
      <c r="E96" s="12">
        <v>5112</v>
      </c>
      <c r="F96" s="13">
        <v>0</v>
      </c>
      <c r="H96" s="9" t="s">
        <v>151</v>
      </c>
      <c r="I96" s="25">
        <v>8.05604493583339E-3</v>
      </c>
      <c r="J96" s="21"/>
      <c r="L96">
        <f t="shared" si="10"/>
        <v>9.5650876539911389E-2</v>
      </c>
      <c r="M96">
        <f t="shared" si="9"/>
        <v>-6.783750109213574E-4</v>
      </c>
    </row>
    <row r="97" spans="2:13" x14ac:dyDescent="0.25">
      <c r="B97" s="9" t="s">
        <v>152</v>
      </c>
      <c r="C97" s="14">
        <v>5.8685446009389673E-4</v>
      </c>
      <c r="D97" s="15">
        <v>2.4220338899360545E-2</v>
      </c>
      <c r="E97" s="12">
        <v>5112</v>
      </c>
      <c r="F97" s="13">
        <v>0</v>
      </c>
      <c r="H97" s="9" t="s">
        <v>152</v>
      </c>
      <c r="I97" s="25">
        <v>3.7104241818588708E-3</v>
      </c>
      <c r="J97" s="21"/>
      <c r="L97">
        <f t="shared" si="10"/>
        <v>0.15310465796070305</v>
      </c>
      <c r="M97">
        <f t="shared" si="9"/>
        <v>-8.9902911309866729E-5</v>
      </c>
    </row>
    <row r="98" spans="2:13" x14ac:dyDescent="0.25">
      <c r="B98" s="9" t="s">
        <v>153</v>
      </c>
      <c r="C98" s="14">
        <v>2.9342723004694834E-3</v>
      </c>
      <c r="D98" s="15">
        <v>5.4094683391054686E-2</v>
      </c>
      <c r="E98" s="12">
        <v>5112</v>
      </c>
      <c r="F98" s="13">
        <v>0</v>
      </c>
      <c r="H98" s="9" t="s">
        <v>153</v>
      </c>
      <c r="I98" s="25">
        <v>-7.9710209088014253E-3</v>
      </c>
      <c r="J98" s="21"/>
      <c r="L98">
        <f t="shared" si="10"/>
        <v>-0.14692075569586416</v>
      </c>
      <c r="M98">
        <f t="shared" si="9"/>
        <v>4.3237420746281387E-4</v>
      </c>
    </row>
    <row r="99" spans="2:13" x14ac:dyDescent="0.25">
      <c r="B99" s="9" t="s">
        <v>154</v>
      </c>
      <c r="C99" s="14">
        <v>3.384194053208138E-2</v>
      </c>
      <c r="D99" s="15">
        <v>0.18083987642521732</v>
      </c>
      <c r="E99" s="12">
        <v>5112</v>
      </c>
      <c r="F99" s="13">
        <v>0</v>
      </c>
      <c r="H99" s="9" t="s">
        <v>154</v>
      </c>
      <c r="I99" s="25">
        <v>2.8770070722582662E-2</v>
      </c>
      <c r="J99" s="21"/>
      <c r="L99">
        <f t="shared" si="10"/>
        <v>0.15370744688370711</v>
      </c>
      <c r="M99">
        <f t="shared" si="9"/>
        <v>-5.3839619985586815E-3</v>
      </c>
    </row>
    <row r="100" spans="2:13" x14ac:dyDescent="0.25">
      <c r="B100" s="9" t="s">
        <v>155</v>
      </c>
      <c r="C100" s="14">
        <v>7.2378716744913932E-3</v>
      </c>
      <c r="D100" s="15">
        <v>8.4775531696453882E-2</v>
      </c>
      <c r="E100" s="12">
        <v>5112</v>
      </c>
      <c r="F100" s="13">
        <v>0</v>
      </c>
      <c r="H100" s="9" t="s">
        <v>155</v>
      </c>
      <c r="I100" s="25">
        <v>1.837491396455793E-2</v>
      </c>
      <c r="J100" s="21"/>
      <c r="L100">
        <f t="shared" si="10"/>
        <v>0.21517905379313226</v>
      </c>
      <c r="M100">
        <f t="shared" si="9"/>
        <v>-1.568793101545989E-3</v>
      </c>
    </row>
    <row r="101" spans="2:13" x14ac:dyDescent="0.25">
      <c r="B101" s="9" t="s">
        <v>167</v>
      </c>
      <c r="C101" s="14">
        <v>6.0641627543035984E-3</v>
      </c>
      <c r="D101" s="15">
        <v>7.7643853470374918E-2</v>
      </c>
      <c r="E101" s="12">
        <v>5112</v>
      </c>
      <c r="F101" s="13">
        <v>0</v>
      </c>
      <c r="H101" s="9" t="s">
        <v>167</v>
      </c>
      <c r="I101" s="25">
        <v>1.0394026399525408E-2</v>
      </c>
      <c r="J101" s="21"/>
      <c r="L101">
        <f t="shared" si="10"/>
        <v>0.13305619015557954</v>
      </c>
      <c r="M101">
        <f t="shared" si="9"/>
        <v>-8.1179726329914665E-4</v>
      </c>
    </row>
    <row r="102" spans="2:13" x14ac:dyDescent="0.25">
      <c r="B102" s="9" t="s">
        <v>156</v>
      </c>
      <c r="C102" s="14">
        <v>4.1079812206572773E-3</v>
      </c>
      <c r="D102" s="15">
        <v>6.396800889565965E-2</v>
      </c>
      <c r="E102" s="12">
        <v>5112</v>
      </c>
      <c r="F102" s="13">
        <v>0</v>
      </c>
      <c r="H102" s="9" t="s">
        <v>156</v>
      </c>
      <c r="I102" s="25">
        <v>7.2136154592929947E-3</v>
      </c>
      <c r="J102" s="21"/>
      <c r="L102">
        <f t="shared" si="10"/>
        <v>0.11230585704443621</v>
      </c>
      <c r="M102">
        <f t="shared" si="9"/>
        <v>-4.6325338792637218E-4</v>
      </c>
    </row>
    <row r="103" spans="2:13" x14ac:dyDescent="0.25">
      <c r="B103" s="9" t="s">
        <v>157</v>
      </c>
      <c r="C103" s="14">
        <v>0.17097026604068857</v>
      </c>
      <c r="D103" s="15">
        <v>0.37651980877766361</v>
      </c>
      <c r="E103" s="12">
        <v>5112</v>
      </c>
      <c r="F103" s="13">
        <v>0</v>
      </c>
      <c r="H103" s="9" t="s">
        <v>157</v>
      </c>
      <c r="I103" s="25">
        <v>4.0105370853085208E-2</v>
      </c>
      <c r="J103" s="21"/>
      <c r="L103">
        <f t="shared" si="10"/>
        <v>8.8304902301451424E-2</v>
      </c>
      <c r="M103">
        <f t="shared" si="9"/>
        <v>-1.8211062909737737E-2</v>
      </c>
    </row>
    <row r="104" spans="2:13" x14ac:dyDescent="0.25">
      <c r="B104" s="9" t="s">
        <v>158</v>
      </c>
      <c r="C104" s="14">
        <v>0.38575899843505479</v>
      </c>
      <c r="D104" s="15">
        <v>0.48682168620037009</v>
      </c>
      <c r="E104" s="12">
        <v>5112</v>
      </c>
      <c r="F104" s="13">
        <v>0</v>
      </c>
      <c r="H104" s="9" t="s">
        <v>158</v>
      </c>
      <c r="I104" s="25">
        <v>3.3951091654390864E-2</v>
      </c>
      <c r="J104" s="21"/>
      <c r="L104">
        <f t="shared" si="10"/>
        <v>4.2837353251007335E-2</v>
      </c>
      <c r="M104">
        <f t="shared" si="9"/>
        <v>-2.6902949239167667E-2</v>
      </c>
    </row>
    <row r="105" spans="2:13" x14ac:dyDescent="0.25">
      <c r="B105" s="9" t="s">
        <v>159</v>
      </c>
      <c r="C105" s="14">
        <v>0.30848982785602502</v>
      </c>
      <c r="D105" s="15">
        <v>0.46191513522346545</v>
      </c>
      <c r="E105" s="12">
        <v>5112</v>
      </c>
      <c r="F105" s="13">
        <v>0</v>
      </c>
      <c r="H105" s="9" t="s">
        <v>159</v>
      </c>
      <c r="I105" s="25">
        <v>-7.7121154599952293E-2</v>
      </c>
      <c r="J105" s="21"/>
      <c r="L105">
        <f t="shared" si="10"/>
        <v>-0.11545424435498326</v>
      </c>
      <c r="M105">
        <f t="shared" si="9"/>
        <v>5.1505330508573859E-2</v>
      </c>
    </row>
    <row r="106" spans="2:13" x14ac:dyDescent="0.25">
      <c r="B106" s="9" t="s">
        <v>160</v>
      </c>
      <c r="C106" s="14">
        <v>1.7605633802816902E-3</v>
      </c>
      <c r="D106" s="15">
        <v>4.1926216809453846E-2</v>
      </c>
      <c r="E106" s="12">
        <v>5112</v>
      </c>
      <c r="F106" s="13">
        <v>0</v>
      </c>
      <c r="H106" s="9" t="s">
        <v>160</v>
      </c>
      <c r="I106" s="25">
        <v>-7.6498730485789637E-4</v>
      </c>
      <c r="J106" s="21"/>
      <c r="L106">
        <f t="shared" si="10"/>
        <v>-1.8213913735483797E-2</v>
      </c>
      <c r="M106">
        <f t="shared" si="9"/>
        <v>3.2123304648119574E-5</v>
      </c>
    </row>
    <row r="107" spans="2:13" ht="24" x14ac:dyDescent="0.25">
      <c r="B107" s="9" t="s">
        <v>161</v>
      </c>
      <c r="C107" s="14">
        <v>4.4992175273865414E-3</v>
      </c>
      <c r="D107" s="15">
        <v>6.6931688378450149E-2</v>
      </c>
      <c r="E107" s="12">
        <v>5112</v>
      </c>
      <c r="F107" s="13">
        <v>0</v>
      </c>
      <c r="H107" s="9" t="s">
        <v>161</v>
      </c>
      <c r="I107" s="25">
        <v>-2.9002507411721758E-3</v>
      </c>
      <c r="J107" s="21"/>
      <c r="L107">
        <f t="shared" si="10"/>
        <v>-4.3136546412495161E-2</v>
      </c>
      <c r="M107">
        <f t="shared" si="9"/>
        <v>1.9495786352670242E-4</v>
      </c>
    </row>
    <row r="108" spans="2:13" x14ac:dyDescent="0.25">
      <c r="B108" s="9" t="s">
        <v>162</v>
      </c>
      <c r="C108" s="14">
        <v>1.1150234741784039E-2</v>
      </c>
      <c r="D108" s="15">
        <v>0.10501459087459931</v>
      </c>
      <c r="E108" s="12">
        <v>5112</v>
      </c>
      <c r="F108" s="13">
        <v>0</v>
      </c>
      <c r="H108" s="9" t="s">
        <v>162</v>
      </c>
      <c r="I108" s="25">
        <v>-1.2800146901074314E-2</v>
      </c>
      <c r="J108" s="21"/>
      <c r="L108">
        <f t="shared" si="10"/>
        <v>-0.12053012969895371</v>
      </c>
      <c r="M108">
        <f t="shared" si="9"/>
        <v>1.3590934506113475E-3</v>
      </c>
    </row>
    <row r="109" spans="2:13" x14ac:dyDescent="0.25">
      <c r="B109" s="9" t="s">
        <v>163</v>
      </c>
      <c r="C109" s="14">
        <v>6.5532081377151802E-2</v>
      </c>
      <c r="D109" s="15">
        <v>0.24748658392523018</v>
      </c>
      <c r="E109" s="12">
        <v>5112</v>
      </c>
      <c r="F109" s="13">
        <v>0</v>
      </c>
      <c r="H109" s="9" t="s">
        <v>163</v>
      </c>
      <c r="I109" s="25">
        <v>-9.8602940299471909E-3</v>
      </c>
      <c r="J109" s="21"/>
      <c r="L109">
        <f t="shared" si="10"/>
        <v>-3.7230819921769132E-2</v>
      </c>
      <c r="M109">
        <f t="shared" si="9"/>
        <v>2.6109115917506091E-3</v>
      </c>
    </row>
    <row r="110" spans="2:13" ht="14.45" x14ac:dyDescent="0.3">
      <c r="B110" s="9" t="s">
        <v>164</v>
      </c>
      <c r="C110" s="14">
        <v>3.9123630672926448E-4</v>
      </c>
      <c r="D110" s="15">
        <v>1.9777759196411851E-2</v>
      </c>
      <c r="E110" s="12">
        <v>5112</v>
      </c>
      <c r="F110" s="13">
        <v>0</v>
      </c>
      <c r="H110" s="9" t="s">
        <v>164</v>
      </c>
      <c r="I110" s="25">
        <v>-7.5216294685167238E-4</v>
      </c>
      <c r="J110" s="21"/>
      <c r="L110">
        <f t="shared" si="10"/>
        <v>-3.8015867517220768E-2</v>
      </c>
      <c r="M110">
        <f t="shared" si="9"/>
        <v>1.4879008813002256E-5</v>
      </c>
    </row>
    <row r="111" spans="2:13" thickBot="1" x14ac:dyDescent="0.35">
      <c r="B111" s="16" t="s">
        <v>165</v>
      </c>
      <c r="C111" s="17">
        <v>2.7069444444444462</v>
      </c>
      <c r="D111" s="18">
        <v>14.730874859586121</v>
      </c>
      <c r="E111" s="19">
        <v>5112</v>
      </c>
      <c r="F111" s="20">
        <v>0</v>
      </c>
      <c r="H111" s="16" t="s">
        <v>165</v>
      </c>
      <c r="I111" s="26">
        <v>-2.5697380701520341E-2</v>
      </c>
      <c r="J111" s="21"/>
    </row>
    <row r="112" spans="2:13" ht="14.45" x14ac:dyDescent="0.3">
      <c r="B112" s="143" t="s">
        <v>4</v>
      </c>
      <c r="C112" s="144"/>
      <c r="D112" s="144"/>
      <c r="E112" s="144"/>
      <c r="F112" s="144"/>
      <c r="H112" s="143" t="s">
        <v>11</v>
      </c>
      <c r="I112" s="144"/>
      <c r="J112" s="21"/>
    </row>
    <row r="113" spans="1:13" x14ac:dyDescent="0.25">
      <c r="A113" s="75"/>
      <c r="B113" s="90"/>
      <c r="C113" s="91"/>
      <c r="D113" s="92"/>
      <c r="E113" s="93"/>
      <c r="F113" s="93"/>
      <c r="G113" s="75"/>
      <c r="H113" s="90"/>
      <c r="I113" s="94"/>
      <c r="J113" s="95"/>
      <c r="K113" s="75"/>
      <c r="L113" s="75"/>
      <c r="M113" s="75"/>
    </row>
    <row r="114" spans="1:13" x14ac:dyDescent="0.25">
      <c r="A114" s="75"/>
      <c r="B114" s="90"/>
      <c r="C114" s="91"/>
      <c r="D114" s="92"/>
      <c r="E114" s="93"/>
      <c r="F114" s="93"/>
      <c r="G114" s="75"/>
      <c r="H114" s="90"/>
      <c r="I114" s="94"/>
      <c r="J114" s="95"/>
      <c r="K114" s="75"/>
      <c r="L114" s="75"/>
      <c r="M114" s="75"/>
    </row>
    <row r="115" spans="1:13" x14ac:dyDescent="0.25">
      <c r="A115" s="75"/>
      <c r="B115" s="90"/>
      <c r="C115" s="91"/>
      <c r="D115" s="92"/>
      <c r="E115" s="93"/>
      <c r="F115" s="93"/>
      <c r="G115" s="75"/>
      <c r="H115" s="90"/>
      <c r="I115" s="94"/>
      <c r="J115" s="95"/>
      <c r="K115" s="75"/>
      <c r="L115" s="75"/>
      <c r="M115" s="75"/>
    </row>
    <row r="116" spans="1:13" x14ac:dyDescent="0.25">
      <c r="A116" s="75"/>
      <c r="B116" s="90"/>
      <c r="C116" s="91"/>
      <c r="D116" s="92"/>
      <c r="E116" s="93"/>
      <c r="F116" s="93"/>
      <c r="G116" s="75"/>
      <c r="H116" s="90"/>
      <c r="I116" s="94"/>
      <c r="J116" s="95"/>
      <c r="K116" s="75"/>
      <c r="L116" s="75"/>
      <c r="M116" s="75"/>
    </row>
    <row r="117" spans="1:13" x14ac:dyDescent="0.25">
      <c r="A117" s="75"/>
      <c r="B117" s="90"/>
      <c r="C117" s="91"/>
      <c r="D117" s="92"/>
      <c r="E117" s="93"/>
      <c r="F117" s="93"/>
      <c r="G117" s="75"/>
      <c r="H117" s="90"/>
      <c r="I117" s="94"/>
      <c r="J117" s="95"/>
      <c r="K117" s="75"/>
      <c r="L117" s="75"/>
      <c r="M117" s="75"/>
    </row>
    <row r="118" spans="1:13" x14ac:dyDescent="0.25">
      <c r="A118" s="75"/>
      <c r="B118" s="90"/>
      <c r="C118" s="91"/>
      <c r="D118" s="92"/>
      <c r="E118" s="93"/>
      <c r="F118" s="93"/>
      <c r="G118" s="75"/>
      <c r="H118" s="90"/>
      <c r="I118" s="94"/>
      <c r="J118" s="95"/>
      <c r="K118" s="75"/>
      <c r="L118" s="75"/>
      <c r="M118" s="75"/>
    </row>
    <row r="119" spans="1:13" x14ac:dyDescent="0.25">
      <c r="A119" s="75"/>
      <c r="B119" s="90"/>
      <c r="C119" s="91"/>
      <c r="D119" s="92"/>
      <c r="E119" s="93"/>
      <c r="F119" s="93"/>
      <c r="G119" s="75"/>
      <c r="H119" s="90"/>
      <c r="I119" s="94"/>
      <c r="J119" s="95"/>
      <c r="K119" s="75"/>
      <c r="L119" s="75"/>
      <c r="M119" s="75"/>
    </row>
    <row r="120" spans="1:13" x14ac:dyDescent="0.25">
      <c r="A120" s="75"/>
      <c r="B120" s="90"/>
      <c r="C120" s="91"/>
      <c r="D120" s="92"/>
      <c r="E120" s="93"/>
      <c r="F120" s="93"/>
      <c r="G120" s="75"/>
      <c r="H120" s="90"/>
      <c r="I120" s="94"/>
      <c r="J120" s="95"/>
      <c r="K120" s="75"/>
      <c r="L120" s="75"/>
      <c r="M120" s="75"/>
    </row>
    <row r="121" spans="1:13" x14ac:dyDescent="0.25">
      <c r="A121" s="75"/>
      <c r="B121" s="90"/>
      <c r="C121" s="91"/>
      <c r="D121" s="92"/>
      <c r="E121" s="93"/>
      <c r="F121" s="93"/>
      <c r="G121" s="75"/>
      <c r="H121" s="90"/>
      <c r="I121" s="94"/>
      <c r="J121" s="95"/>
      <c r="K121" s="75"/>
      <c r="L121" s="75"/>
      <c r="M121" s="75"/>
    </row>
    <row r="122" spans="1:13" x14ac:dyDescent="0.25">
      <c r="A122" s="75"/>
      <c r="B122" s="90"/>
      <c r="C122" s="91"/>
      <c r="D122" s="92"/>
      <c r="E122" s="93"/>
      <c r="F122" s="93"/>
      <c r="G122" s="75"/>
      <c r="H122" s="90"/>
      <c r="I122" s="94"/>
      <c r="J122" s="95"/>
      <c r="K122" s="75"/>
      <c r="L122" s="75"/>
      <c r="M122" s="75"/>
    </row>
    <row r="123" spans="1:13" x14ac:dyDescent="0.25">
      <c r="A123" s="75"/>
      <c r="B123" s="90"/>
      <c r="C123" s="91"/>
      <c r="D123" s="92"/>
      <c r="E123" s="93"/>
      <c r="F123" s="93"/>
      <c r="G123" s="75"/>
      <c r="H123" s="90"/>
      <c r="I123" s="94"/>
      <c r="J123" s="95"/>
      <c r="K123" s="75"/>
      <c r="L123" s="75"/>
      <c r="M123" s="75"/>
    </row>
    <row r="124" spans="1:13" x14ac:dyDescent="0.25">
      <c r="A124" s="75"/>
      <c r="B124" s="90"/>
      <c r="C124" s="91"/>
      <c r="D124" s="92"/>
      <c r="E124" s="93"/>
      <c r="F124" s="93"/>
      <c r="G124" s="75"/>
      <c r="H124" s="90"/>
      <c r="I124" s="94"/>
      <c r="J124" s="95"/>
      <c r="K124" s="75"/>
      <c r="L124" s="75"/>
      <c r="M124" s="75"/>
    </row>
    <row r="125" spans="1:13" x14ac:dyDescent="0.25">
      <c r="A125" s="75"/>
      <c r="B125" s="90"/>
      <c r="C125" s="91"/>
      <c r="D125" s="92"/>
      <c r="E125" s="93"/>
      <c r="F125" s="93"/>
      <c r="G125" s="75"/>
      <c r="H125" s="90"/>
      <c r="I125" s="94"/>
      <c r="J125" s="95"/>
      <c r="K125" s="75"/>
      <c r="L125" s="75"/>
      <c r="M125" s="75"/>
    </row>
    <row r="126" spans="1:13" x14ac:dyDescent="0.25">
      <c r="A126" s="75"/>
      <c r="B126" s="90"/>
      <c r="C126" s="91"/>
      <c r="D126" s="92"/>
      <c r="E126" s="93"/>
      <c r="F126" s="93"/>
      <c r="G126" s="75"/>
      <c r="H126" s="90"/>
      <c r="I126" s="94"/>
      <c r="J126" s="95"/>
      <c r="K126" s="75"/>
      <c r="L126" s="75"/>
      <c r="M126" s="75"/>
    </row>
    <row r="127" spans="1:13" x14ac:dyDescent="0.25">
      <c r="A127" s="75"/>
      <c r="B127" s="90"/>
      <c r="C127" s="91"/>
      <c r="D127" s="92"/>
      <c r="E127" s="93"/>
      <c r="F127" s="93"/>
      <c r="G127" s="75"/>
      <c r="H127" s="90"/>
      <c r="I127" s="94"/>
      <c r="J127" s="95"/>
      <c r="K127" s="75"/>
      <c r="L127" s="75"/>
      <c r="M127" s="75"/>
    </row>
    <row r="128" spans="1:13" x14ac:dyDescent="0.25">
      <c r="A128" s="75"/>
      <c r="B128" s="143"/>
      <c r="C128" s="144"/>
      <c r="D128" s="144"/>
      <c r="E128" s="144"/>
      <c r="F128" s="144"/>
      <c r="G128" s="75"/>
      <c r="H128" s="143"/>
      <c r="I128" s="144"/>
      <c r="J128" s="95"/>
      <c r="K128" s="75"/>
      <c r="L128" s="75"/>
      <c r="M128" s="75"/>
    </row>
    <row r="129" spans="1:13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</row>
    <row r="130" spans="1:13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</row>
    <row r="131" spans="1:13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</row>
    <row r="132" spans="1:13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</row>
    <row r="133" spans="1:13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</row>
    <row r="134" spans="1:13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</row>
    <row r="135" spans="1:13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</row>
    <row r="136" spans="1:13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</row>
    <row r="137" spans="1:13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</row>
    <row r="138" spans="1:13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</row>
    <row r="139" spans="1:13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</row>
  </sheetData>
  <mergeCells count="8">
    <mergeCell ref="H128:I128"/>
    <mergeCell ref="B128:F128"/>
    <mergeCell ref="L5:M5"/>
    <mergeCell ref="B5:F5"/>
    <mergeCell ref="B112:F112"/>
    <mergeCell ref="H4:I4"/>
    <mergeCell ref="H5:H6"/>
    <mergeCell ref="H112:I112"/>
  </mergeCells>
  <pageMargins left="0.45" right="0.45" top="0.5" bottom="0.5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6"/>
  <sheetViews>
    <sheetView tabSelected="1" topLeftCell="C1" workbookViewId="0">
      <selection activeCell="J114" sqref="J114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style="104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style="104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15</v>
      </c>
    </row>
    <row r="4" spans="1:12" ht="15.75" thickBot="1" x14ac:dyDescent="0.3">
      <c r="H4" s="154" t="s">
        <v>10</v>
      </c>
      <c r="I4" s="155"/>
      <c r="J4" s="83"/>
    </row>
    <row r="5" spans="1:12" ht="15.75" thickBot="1" x14ac:dyDescent="0.3">
      <c r="B5" s="154" t="s">
        <v>0</v>
      </c>
      <c r="C5" s="155"/>
      <c r="D5" s="155"/>
      <c r="E5" s="155"/>
      <c r="F5" s="155"/>
      <c r="H5" s="156" t="s">
        <v>3</v>
      </c>
      <c r="I5" s="111" t="s">
        <v>8</v>
      </c>
      <c r="J5" s="83"/>
      <c r="K5" s="150" t="s">
        <v>12</v>
      </c>
      <c r="L5" s="150"/>
    </row>
    <row r="6" spans="1:12" ht="27" thickBot="1" x14ac:dyDescent="0.3">
      <c r="B6" s="78" t="s">
        <v>3</v>
      </c>
      <c r="C6" s="28" t="s">
        <v>1</v>
      </c>
      <c r="D6" s="105" t="s">
        <v>5</v>
      </c>
      <c r="E6" s="29" t="s">
        <v>6</v>
      </c>
      <c r="F6" s="30" t="s">
        <v>2</v>
      </c>
      <c r="H6" s="157"/>
      <c r="I6" s="112" t="s">
        <v>9</v>
      </c>
      <c r="J6" s="83"/>
      <c r="K6" s="27" t="s">
        <v>13</v>
      </c>
      <c r="L6" s="27" t="s">
        <v>14</v>
      </c>
    </row>
    <row r="7" spans="1:12" ht="24" x14ac:dyDescent="0.25">
      <c r="B7" s="31" t="s">
        <v>63</v>
      </c>
      <c r="C7" s="32">
        <v>1.7208946664117764</v>
      </c>
      <c r="D7" s="106">
        <v>0.30136259900802048</v>
      </c>
      <c r="E7" s="33">
        <v>11590</v>
      </c>
      <c r="F7" s="34">
        <v>6359</v>
      </c>
      <c r="H7" s="31" t="s">
        <v>63</v>
      </c>
      <c r="I7" s="113">
        <v>-4.6439719236933644E-2</v>
      </c>
      <c r="J7" s="83"/>
      <c r="K7">
        <f>((1-C7)/D7)*I7</f>
        <v>0.1110892526735703</v>
      </c>
      <c r="L7">
        <f>((0-C7)/D7)*I7</f>
        <v>0.26518839898368585</v>
      </c>
    </row>
    <row r="8" spans="1:12" x14ac:dyDescent="0.25">
      <c r="B8" s="35" t="s">
        <v>64</v>
      </c>
      <c r="C8" s="36">
        <v>6.7305203209940462E-2</v>
      </c>
      <c r="D8" s="107">
        <v>0.25054982105523288</v>
      </c>
      <c r="E8" s="37">
        <v>11590</v>
      </c>
      <c r="F8" s="38">
        <v>1</v>
      </c>
      <c r="H8" s="35" t="s">
        <v>64</v>
      </c>
      <c r="I8" s="114">
        <v>0.11557176845193705</v>
      </c>
      <c r="J8" s="83"/>
      <c r="K8">
        <f t="shared" ref="K8:K71" si="0">((1-C8)/D8)*I8</f>
        <v>0.43022655788360981</v>
      </c>
      <c r="L8">
        <f t="shared" ref="L8:L71" si="1">((0-C8)/D8)*I8</f>
        <v>-3.1046046364068432E-2</v>
      </c>
    </row>
    <row r="9" spans="1:12" x14ac:dyDescent="0.25">
      <c r="B9" s="35" t="s">
        <v>65</v>
      </c>
      <c r="C9" s="36">
        <v>0.3588747950642851</v>
      </c>
      <c r="D9" s="107">
        <v>0.47967038321315547</v>
      </c>
      <c r="E9" s="37">
        <v>11590</v>
      </c>
      <c r="F9" s="38">
        <v>1</v>
      </c>
      <c r="H9" s="35" t="s">
        <v>65</v>
      </c>
      <c r="I9" s="114">
        <v>4.1894928581070502E-2</v>
      </c>
      <c r="J9" s="83"/>
      <c r="K9">
        <f t="shared" si="0"/>
        <v>5.599656683487584E-2</v>
      </c>
      <c r="L9">
        <f t="shared" si="1"/>
        <v>-3.1344511637449342E-2</v>
      </c>
    </row>
    <row r="10" spans="1:12" x14ac:dyDescent="0.25">
      <c r="B10" s="35" t="s">
        <v>66</v>
      </c>
      <c r="C10" s="36">
        <v>0.31512641297782379</v>
      </c>
      <c r="D10" s="107">
        <v>0.46456620284040756</v>
      </c>
      <c r="E10" s="37">
        <v>11590</v>
      </c>
      <c r="F10" s="38">
        <v>1</v>
      </c>
      <c r="H10" s="35" t="s">
        <v>66</v>
      </c>
      <c r="I10" s="114">
        <v>6.2877357723499949E-2</v>
      </c>
      <c r="J10" s="83"/>
      <c r="K10">
        <f t="shared" si="0"/>
        <v>9.2695166508622223E-2</v>
      </c>
      <c r="L10">
        <f t="shared" si="1"/>
        <v>-4.2651221883518754E-2</v>
      </c>
    </row>
    <row r="11" spans="1:12" x14ac:dyDescent="0.25">
      <c r="B11" s="35" t="s">
        <v>67</v>
      </c>
      <c r="C11" s="36">
        <v>1.7348524080787155E-2</v>
      </c>
      <c r="D11" s="107">
        <v>0.13054937670617711</v>
      </c>
      <c r="E11" s="37">
        <v>11590</v>
      </c>
      <c r="F11" s="38">
        <v>4</v>
      </c>
      <c r="H11" s="35" t="s">
        <v>67</v>
      </c>
      <c r="I11" s="114">
        <v>0.10270294282746267</v>
      </c>
      <c r="J11" s="83"/>
      <c r="K11">
        <f t="shared" si="0"/>
        <v>0.77305002058947025</v>
      </c>
      <c r="L11">
        <f t="shared" si="1"/>
        <v>-1.3648050429379315E-2</v>
      </c>
    </row>
    <row r="12" spans="1:12" x14ac:dyDescent="0.25">
      <c r="B12" s="35" t="s">
        <v>68</v>
      </c>
      <c r="C12" s="36">
        <v>0.1343631342768381</v>
      </c>
      <c r="D12" s="107">
        <v>0.34102733938832924</v>
      </c>
      <c r="E12" s="37">
        <v>11590</v>
      </c>
      <c r="F12" s="38">
        <v>2</v>
      </c>
      <c r="H12" s="35" t="s">
        <v>68</v>
      </c>
      <c r="I12" s="114">
        <v>0.10600342788041354</v>
      </c>
      <c r="J12" s="83"/>
      <c r="K12">
        <f t="shared" si="0"/>
        <v>0.26907072972769608</v>
      </c>
      <c r="L12">
        <f t="shared" si="1"/>
        <v>-4.1764841609612476E-2</v>
      </c>
    </row>
    <row r="13" spans="1:12" x14ac:dyDescent="0.25">
      <c r="B13" s="35" t="s">
        <v>69</v>
      </c>
      <c r="C13" s="36">
        <v>1.9849831707948562E-3</v>
      </c>
      <c r="D13" s="107">
        <v>4.4505068579507617E-2</v>
      </c>
      <c r="E13" s="37">
        <v>11590</v>
      </c>
      <c r="F13" s="38">
        <v>3</v>
      </c>
      <c r="H13" s="35" t="s">
        <v>69</v>
      </c>
      <c r="I13" s="114">
        <v>5.7985594844241116E-2</v>
      </c>
      <c r="J13" s="83"/>
      <c r="K13">
        <f t="shared" si="0"/>
        <v>1.3003124421871641</v>
      </c>
      <c r="L13">
        <f t="shared" si="1"/>
        <v>-2.586231941396123E-3</v>
      </c>
    </row>
    <row r="14" spans="1:12" x14ac:dyDescent="0.25">
      <c r="B14" s="35" t="s">
        <v>70</v>
      </c>
      <c r="C14" s="36">
        <v>5.1813471502590676E-3</v>
      </c>
      <c r="D14" s="107">
        <v>7.1766968825438662E-2</v>
      </c>
      <c r="E14" s="37">
        <v>11590</v>
      </c>
      <c r="F14" s="38">
        <v>10</v>
      </c>
      <c r="H14" s="35" t="s">
        <v>70</v>
      </c>
      <c r="I14" s="114">
        <v>8.0240243804789932E-2</v>
      </c>
      <c r="J14" s="83"/>
      <c r="K14">
        <f t="shared" si="0"/>
        <v>1.1122734114683848</v>
      </c>
      <c r="L14">
        <f t="shared" si="1"/>
        <v>-5.7930906847311718E-3</v>
      </c>
    </row>
    <row r="15" spans="1:12" x14ac:dyDescent="0.25">
      <c r="B15" s="35" t="s">
        <v>71</v>
      </c>
      <c r="C15" s="36">
        <v>0.21083973418486235</v>
      </c>
      <c r="D15" s="107">
        <v>0.40786961905038543</v>
      </c>
      <c r="E15" s="37">
        <v>11590</v>
      </c>
      <c r="F15" s="38">
        <v>3</v>
      </c>
      <c r="H15" s="35" t="s">
        <v>71</v>
      </c>
      <c r="I15" s="114">
        <v>7.6021407251638778E-2</v>
      </c>
      <c r="J15" s="83"/>
      <c r="K15">
        <f t="shared" si="0"/>
        <v>0.14708885181010001</v>
      </c>
      <c r="L15">
        <f t="shared" si="1"/>
        <v>-3.9297688645239977E-2</v>
      </c>
    </row>
    <row r="16" spans="1:12" x14ac:dyDescent="0.25">
      <c r="B16" s="35" t="s">
        <v>72</v>
      </c>
      <c r="C16" s="36">
        <v>0.2753473121063077</v>
      </c>
      <c r="D16" s="107">
        <v>0.44668911988332721</v>
      </c>
      <c r="E16" s="37">
        <v>11590</v>
      </c>
      <c r="F16" s="38">
        <v>1</v>
      </c>
      <c r="H16" s="35" t="s">
        <v>72</v>
      </c>
      <c r="I16" s="114">
        <v>6.2633876686477269E-2</v>
      </c>
      <c r="J16" s="83"/>
      <c r="K16">
        <f t="shared" si="0"/>
        <v>0.10160938575336886</v>
      </c>
      <c r="L16">
        <f t="shared" si="1"/>
        <v>-3.8608662769587992E-2</v>
      </c>
    </row>
    <row r="17" spans="2:12" ht="24" x14ac:dyDescent="0.25">
      <c r="B17" s="35" t="s">
        <v>73</v>
      </c>
      <c r="C17" s="36">
        <v>0.13142906454953399</v>
      </c>
      <c r="D17" s="107">
        <v>0.33785442902517665</v>
      </c>
      <c r="E17" s="37">
        <v>11590</v>
      </c>
      <c r="F17" s="38">
        <v>2</v>
      </c>
      <c r="H17" s="35" t="s">
        <v>73</v>
      </c>
      <c r="I17" s="114">
        <v>8.8484501990699613E-2</v>
      </c>
      <c r="J17" s="83"/>
      <c r="K17">
        <f t="shared" si="0"/>
        <v>0.22747982581931286</v>
      </c>
      <c r="L17">
        <f t="shared" si="1"/>
        <v>-3.4421438124472271E-2</v>
      </c>
    </row>
    <row r="18" spans="2:12" x14ac:dyDescent="0.25">
      <c r="B18" s="35" t="s">
        <v>74</v>
      </c>
      <c r="C18" s="36">
        <v>1.6399102364923184E-3</v>
      </c>
      <c r="D18" s="107">
        <v>4.0457349268123742E-2</v>
      </c>
      <c r="E18" s="37">
        <v>11590</v>
      </c>
      <c r="F18" s="38">
        <v>4</v>
      </c>
      <c r="H18" s="35" t="s">
        <v>74</v>
      </c>
      <c r="I18" s="114">
        <v>2.0225037822198755E-2</v>
      </c>
      <c r="J18" s="83"/>
      <c r="K18">
        <f t="shared" si="0"/>
        <v>0.49909029980740277</v>
      </c>
      <c r="L18">
        <f t="shared" si="1"/>
        <v>-8.1980770263168101E-4</v>
      </c>
    </row>
    <row r="19" spans="2:12" x14ac:dyDescent="0.25">
      <c r="B19" s="35" t="s">
        <v>75</v>
      </c>
      <c r="C19" s="36">
        <v>0.20143264002761715</v>
      </c>
      <c r="D19" s="107">
        <v>0.40103587268155444</v>
      </c>
      <c r="E19" s="37">
        <v>11590</v>
      </c>
      <c r="F19" s="38">
        <v>3</v>
      </c>
      <c r="H19" s="35" t="s">
        <v>75</v>
      </c>
      <c r="I19" s="114">
        <v>4.3192202220795846E-2</v>
      </c>
      <c r="J19" s="83"/>
      <c r="K19">
        <f t="shared" si="0"/>
        <v>8.6006976553548289E-2</v>
      </c>
      <c r="L19">
        <f t="shared" si="1"/>
        <v>-2.169461615432635E-2</v>
      </c>
    </row>
    <row r="20" spans="2:12" x14ac:dyDescent="0.25">
      <c r="B20" s="35" t="s">
        <v>76</v>
      </c>
      <c r="C20" s="36">
        <v>1.5800379899844588E-2</v>
      </c>
      <c r="D20" s="107">
        <v>0.12466489051775921</v>
      </c>
      <c r="E20" s="37">
        <v>11590</v>
      </c>
      <c r="F20" s="38">
        <v>8</v>
      </c>
      <c r="H20" s="35" t="s">
        <v>76</v>
      </c>
      <c r="I20" s="114">
        <v>5.0032349913503041E-2</v>
      </c>
      <c r="J20" s="83"/>
      <c r="K20">
        <f t="shared" ref="K20:K26" si="2">((1-C20)/D20)*I20</f>
        <v>0.39499348672329648</v>
      </c>
      <c r="L20">
        <f t="shared" ref="L20:L26" si="3">((0-C20)/D20)*I20</f>
        <v>-6.3412411676781527E-3</v>
      </c>
    </row>
    <row r="21" spans="2:12" x14ac:dyDescent="0.25">
      <c r="B21" s="35" t="s">
        <v>77</v>
      </c>
      <c r="C21" s="36">
        <v>1.2087722327749958E-3</v>
      </c>
      <c r="D21" s="107">
        <v>3.4735887222570282E-2</v>
      </c>
      <c r="E21" s="37">
        <v>11590</v>
      </c>
      <c r="F21" s="38">
        <v>8</v>
      </c>
      <c r="H21" s="35" t="s">
        <v>77</v>
      </c>
      <c r="I21" s="114">
        <v>2.2169352503882505E-2</v>
      </c>
      <c r="J21" s="83"/>
      <c r="K21">
        <f t="shared" si="2"/>
        <v>0.63745470683615302</v>
      </c>
      <c r="L21">
        <f t="shared" si="3"/>
        <v>-7.7147008088746048E-4</v>
      </c>
    </row>
    <row r="22" spans="2:12" x14ac:dyDescent="0.25">
      <c r="B22" s="35" t="s">
        <v>78</v>
      </c>
      <c r="C22" s="36">
        <v>8.7211812451429057E-3</v>
      </c>
      <c r="D22" s="107">
        <v>9.2947051757594559E-2</v>
      </c>
      <c r="E22" s="37">
        <v>11590</v>
      </c>
      <c r="F22" s="38">
        <v>9</v>
      </c>
      <c r="H22" s="35" t="s">
        <v>78</v>
      </c>
      <c r="I22" s="114">
        <v>1.1202063850812568E-2</v>
      </c>
      <c r="J22" s="83"/>
      <c r="K22">
        <f t="shared" si="2"/>
        <v>0.11946983160488088</v>
      </c>
      <c r="L22">
        <f t="shared" si="3"/>
        <v>-1.0510847554087951E-3</v>
      </c>
    </row>
    <row r="23" spans="2:12" x14ac:dyDescent="0.25">
      <c r="B23" s="35" t="s">
        <v>79</v>
      </c>
      <c r="C23" s="36">
        <v>9.4974961146606805E-4</v>
      </c>
      <c r="D23" s="107">
        <v>3.0794065389640739E-2</v>
      </c>
      <c r="E23" s="37">
        <v>11590</v>
      </c>
      <c r="F23" s="38">
        <v>8</v>
      </c>
      <c r="H23" s="35" t="s">
        <v>79</v>
      </c>
      <c r="I23" s="114">
        <v>2.1690747539006534E-2</v>
      </c>
      <c r="J23" s="83"/>
      <c r="K23">
        <f t="shared" si="2"/>
        <v>0.70371178620828956</v>
      </c>
      <c r="L23">
        <f t="shared" si="3"/>
        <v>-6.6898536412507003E-4</v>
      </c>
    </row>
    <row r="24" spans="2:12" x14ac:dyDescent="0.25">
      <c r="B24" s="35" t="s">
        <v>80</v>
      </c>
      <c r="C24" s="36">
        <v>0.81570996978851962</v>
      </c>
      <c r="D24" s="107">
        <v>0.38765361961814171</v>
      </c>
      <c r="E24" s="37">
        <v>11590</v>
      </c>
      <c r="F24" s="38">
        <v>5</v>
      </c>
      <c r="H24" s="35" t="s">
        <v>80</v>
      </c>
      <c r="I24" s="114">
        <v>-2.4957801609423846E-2</v>
      </c>
      <c r="J24" s="83"/>
      <c r="K24">
        <f t="shared" si="2"/>
        <v>-1.1864906658535956E-2</v>
      </c>
      <c r="L24">
        <f t="shared" si="3"/>
        <v>5.2516799964011603E-2</v>
      </c>
    </row>
    <row r="25" spans="2:12" x14ac:dyDescent="0.25">
      <c r="B25" s="35" t="s">
        <v>81</v>
      </c>
      <c r="C25" s="82">
        <v>8.3018903754855398</v>
      </c>
      <c r="D25" s="107">
        <v>22.588642521304401</v>
      </c>
      <c r="E25" s="37">
        <v>11590</v>
      </c>
      <c r="F25" s="38">
        <v>5</v>
      </c>
      <c r="H25" s="35" t="s">
        <v>81</v>
      </c>
      <c r="I25" s="114">
        <v>-2.61045377876459E-2</v>
      </c>
      <c r="J25" s="83"/>
    </row>
    <row r="26" spans="2:12" x14ac:dyDescent="0.25">
      <c r="B26" s="35" t="s">
        <v>82</v>
      </c>
      <c r="C26" s="36">
        <v>0.88377911993097502</v>
      </c>
      <c r="D26" s="107">
        <v>0.32050343232043033</v>
      </c>
      <c r="E26" s="37">
        <v>11590</v>
      </c>
      <c r="F26" s="38">
        <v>0</v>
      </c>
      <c r="H26" s="35" t="s">
        <v>82</v>
      </c>
      <c r="I26" s="114">
        <v>-5.0848873930206942E-2</v>
      </c>
      <c r="J26" s="83"/>
      <c r="K26">
        <f t="shared" si="2"/>
        <v>-1.8438806835551137E-2</v>
      </c>
      <c r="L26">
        <f t="shared" si="3"/>
        <v>0.1402143269610619</v>
      </c>
    </row>
    <row r="27" spans="2:12" x14ac:dyDescent="0.25">
      <c r="B27" s="35" t="s">
        <v>83</v>
      </c>
      <c r="C27" s="36">
        <v>2.8421643079047292</v>
      </c>
      <c r="D27" s="107">
        <v>4.8568987785447799</v>
      </c>
      <c r="E27" s="37">
        <v>11590</v>
      </c>
      <c r="F27" s="38">
        <v>2</v>
      </c>
      <c r="H27" s="35" t="s">
        <v>83</v>
      </c>
      <c r="I27" s="114">
        <v>-2.2007512039199029E-2</v>
      </c>
      <c r="J27" s="83"/>
    </row>
    <row r="28" spans="2:12" x14ac:dyDescent="0.25">
      <c r="B28" s="35" t="s">
        <v>84</v>
      </c>
      <c r="C28" s="36">
        <v>0.47601380500431406</v>
      </c>
      <c r="D28" s="107">
        <v>0.85605817909045701</v>
      </c>
      <c r="E28" s="37">
        <v>11590</v>
      </c>
      <c r="F28" s="38">
        <v>0</v>
      </c>
      <c r="H28" s="35" t="s">
        <v>84</v>
      </c>
      <c r="I28" s="114">
        <v>-8.9500958335798006E-3</v>
      </c>
      <c r="J28" s="83"/>
    </row>
    <row r="29" spans="2:12" x14ac:dyDescent="0.25">
      <c r="B29" s="35" t="s">
        <v>85</v>
      </c>
      <c r="C29" s="36">
        <v>0.45081967213114749</v>
      </c>
      <c r="D29" s="107">
        <v>3.7461455695296002</v>
      </c>
      <c r="E29" s="37">
        <v>11590</v>
      </c>
      <c r="F29" s="38">
        <v>0</v>
      </c>
      <c r="H29" s="35" t="s">
        <v>85</v>
      </c>
      <c r="I29" s="114">
        <v>-2.3492511185849701E-2</v>
      </c>
      <c r="J29" s="83"/>
    </row>
    <row r="30" spans="2:12" x14ac:dyDescent="0.25">
      <c r="B30" s="35" t="s">
        <v>86</v>
      </c>
      <c r="C30" s="36">
        <v>3.549055138493399</v>
      </c>
      <c r="D30" s="107">
        <v>9.8523807976713709</v>
      </c>
      <c r="E30" s="37">
        <v>11590</v>
      </c>
      <c r="F30" s="38">
        <v>1</v>
      </c>
      <c r="H30" s="35" t="s">
        <v>86</v>
      </c>
      <c r="I30" s="114">
        <v>-4.4079074136534599E-2</v>
      </c>
      <c r="J30" s="83"/>
    </row>
    <row r="31" spans="2:12" x14ac:dyDescent="0.25">
      <c r="B31" s="35" t="s">
        <v>87</v>
      </c>
      <c r="C31" s="36">
        <v>1.7213737164552594</v>
      </c>
      <c r="D31" s="107">
        <v>5.4268749852453704</v>
      </c>
      <c r="E31" s="37">
        <v>11590</v>
      </c>
      <c r="F31" s="38">
        <v>1</v>
      </c>
      <c r="H31" s="35" t="s">
        <v>87</v>
      </c>
      <c r="I31" s="114">
        <v>-3.3719444055601698E-2</v>
      </c>
      <c r="J31" s="83"/>
    </row>
    <row r="32" spans="2:12" x14ac:dyDescent="0.25">
      <c r="B32" s="35" t="s">
        <v>88</v>
      </c>
      <c r="C32" s="36">
        <v>2.7472821397756686</v>
      </c>
      <c r="D32" s="107">
        <v>4.6446120622373996</v>
      </c>
      <c r="E32" s="37">
        <v>11590</v>
      </c>
      <c r="F32" s="38">
        <v>0</v>
      </c>
      <c r="H32" s="35" t="s">
        <v>88</v>
      </c>
      <c r="I32" s="114">
        <v>-7.5082323454349004E-3</v>
      </c>
      <c r="J32" s="83"/>
    </row>
    <row r="33" spans="2:12" x14ac:dyDescent="0.25">
      <c r="B33" s="35" t="s">
        <v>89</v>
      </c>
      <c r="C33" s="36">
        <v>0.6127082793749461</v>
      </c>
      <c r="D33" s="107">
        <v>3.55265131671274</v>
      </c>
      <c r="E33" s="37">
        <v>11590</v>
      </c>
      <c r="F33" s="38">
        <v>7</v>
      </c>
      <c r="H33" s="35" t="s">
        <v>89</v>
      </c>
      <c r="I33" s="114">
        <v>-2.3439240720366E-3</v>
      </c>
      <c r="J33" s="83"/>
    </row>
    <row r="34" spans="2:12" x14ac:dyDescent="0.25">
      <c r="B34" s="35" t="s">
        <v>90</v>
      </c>
      <c r="C34" s="36">
        <v>4.2836168926504881E-2</v>
      </c>
      <c r="D34" s="107">
        <v>0.20240022756771583</v>
      </c>
      <c r="E34" s="37">
        <v>11590</v>
      </c>
      <c r="F34" s="38">
        <v>11</v>
      </c>
      <c r="H34" s="35" t="s">
        <v>90</v>
      </c>
      <c r="I34" s="114">
        <v>6.2429674668260993E-2</v>
      </c>
      <c r="J34" s="83"/>
      <c r="K34">
        <f t="shared" si="0"/>
        <v>0.29523398909298465</v>
      </c>
      <c r="L34">
        <f t="shared" si="1"/>
        <v>-1.3212673336652566E-2</v>
      </c>
    </row>
    <row r="35" spans="2:12" ht="24" x14ac:dyDescent="0.25">
      <c r="B35" s="35" t="s">
        <v>91</v>
      </c>
      <c r="C35" s="36">
        <v>2.5884383088869718E-3</v>
      </c>
      <c r="D35" s="107">
        <v>5.0813001002757874E-2</v>
      </c>
      <c r="E35" s="37">
        <v>11590</v>
      </c>
      <c r="F35" s="38">
        <v>0</v>
      </c>
      <c r="H35" s="35" t="s">
        <v>91</v>
      </c>
      <c r="I35" s="114">
        <v>1.782379734345783E-2</v>
      </c>
      <c r="J35" s="83"/>
      <c r="K35">
        <f t="shared" si="0"/>
        <v>0.34986442825211811</v>
      </c>
      <c r="L35">
        <f t="shared" si="1"/>
        <v>-9.0795266847435493E-4</v>
      </c>
    </row>
    <row r="36" spans="2:12" x14ac:dyDescent="0.25">
      <c r="B36" s="35" t="s">
        <v>92</v>
      </c>
      <c r="C36" s="36">
        <v>0.76022433132010359</v>
      </c>
      <c r="D36" s="107">
        <v>0.4269649006438237</v>
      </c>
      <c r="E36" s="37">
        <v>11590</v>
      </c>
      <c r="F36" s="38">
        <v>0</v>
      </c>
      <c r="H36" s="35" t="s">
        <v>92</v>
      </c>
      <c r="I36" s="114">
        <v>-1.4586189152298656E-2</v>
      </c>
      <c r="J36" s="83"/>
      <c r="K36">
        <f t="shared" si="0"/>
        <v>-8.19133669350826E-3</v>
      </c>
      <c r="L36">
        <f t="shared" si="1"/>
        <v>2.5971165025729145E-2</v>
      </c>
    </row>
    <row r="37" spans="2:12" x14ac:dyDescent="0.25">
      <c r="B37" s="35" t="s">
        <v>93</v>
      </c>
      <c r="C37" s="36">
        <v>0.69068162208800687</v>
      </c>
      <c r="D37" s="107">
        <v>0.46223257540469093</v>
      </c>
      <c r="E37" s="37">
        <v>11590</v>
      </c>
      <c r="F37" s="38">
        <v>0</v>
      </c>
      <c r="H37" s="35" t="s">
        <v>93</v>
      </c>
      <c r="I37" s="114">
        <v>-3.7927664481326472E-3</v>
      </c>
      <c r="J37" s="83"/>
      <c r="K37">
        <f t="shared" si="0"/>
        <v>-2.5380564416263686E-3</v>
      </c>
      <c r="L37">
        <f t="shared" si="1"/>
        <v>5.6672641046636206E-3</v>
      </c>
    </row>
    <row r="38" spans="2:12" x14ac:dyDescent="0.25">
      <c r="B38" s="35" t="s">
        <v>94</v>
      </c>
      <c r="C38" s="39">
        <v>2.5884383088869718E-4</v>
      </c>
      <c r="D38" s="107">
        <v>1.6087235942881358E-2</v>
      </c>
      <c r="E38" s="37">
        <v>11590</v>
      </c>
      <c r="F38" s="38">
        <v>0</v>
      </c>
      <c r="H38" s="35" t="s">
        <v>94</v>
      </c>
      <c r="I38" s="114">
        <v>2.3209057921930371E-3</v>
      </c>
      <c r="J38" s="83"/>
      <c r="K38">
        <f t="shared" si="0"/>
        <v>0.14423267292684888</v>
      </c>
      <c r="L38">
        <f t="shared" si="1"/>
        <v>-3.7343403709376595E-5</v>
      </c>
    </row>
    <row r="39" spans="2:12" x14ac:dyDescent="0.25">
      <c r="B39" s="35" t="s">
        <v>95</v>
      </c>
      <c r="C39" s="39">
        <v>2.2433132010353757E-3</v>
      </c>
      <c r="D39" s="107">
        <v>4.7312512988666483E-2</v>
      </c>
      <c r="E39" s="37">
        <v>11590</v>
      </c>
      <c r="F39" s="38">
        <v>0</v>
      </c>
      <c r="H39" s="35" t="s">
        <v>95</v>
      </c>
      <c r="I39" s="114">
        <v>5.7131985390281935E-2</v>
      </c>
      <c r="J39" s="83"/>
      <c r="K39">
        <f t="shared" si="0"/>
        <v>1.2048360328463126</v>
      </c>
      <c r="L39">
        <f t="shared" si="1"/>
        <v>-2.7089014920446326E-3</v>
      </c>
    </row>
    <row r="40" spans="2:12" x14ac:dyDescent="0.25">
      <c r="B40" s="35" t="s">
        <v>96</v>
      </c>
      <c r="C40" s="39">
        <v>0.16082830025884384</v>
      </c>
      <c r="D40" s="107">
        <v>0.3673883556148177</v>
      </c>
      <c r="E40" s="37">
        <v>11590</v>
      </c>
      <c r="F40" s="38">
        <v>0</v>
      </c>
      <c r="H40" s="35" t="s">
        <v>96</v>
      </c>
      <c r="I40" s="114">
        <v>5.4560970251006424E-2</v>
      </c>
      <c r="J40" s="83"/>
      <c r="K40">
        <f t="shared" si="0"/>
        <v>0.12462567592389162</v>
      </c>
      <c r="L40">
        <f t="shared" si="1"/>
        <v>-2.3884665836123174E-2</v>
      </c>
    </row>
    <row r="41" spans="2:12" x14ac:dyDescent="0.25">
      <c r="B41" s="35" t="s">
        <v>97</v>
      </c>
      <c r="C41" s="39">
        <v>7.1182053494391717E-2</v>
      </c>
      <c r="D41" s="107">
        <v>0.25713979417455707</v>
      </c>
      <c r="E41" s="37">
        <v>11590</v>
      </c>
      <c r="F41" s="38">
        <v>0</v>
      </c>
      <c r="H41" s="35" t="s">
        <v>97</v>
      </c>
      <c r="I41" s="114">
        <v>6.5778007575472003E-3</v>
      </c>
      <c r="J41" s="83"/>
      <c r="K41">
        <f t="shared" si="0"/>
        <v>2.3759758429302436E-2</v>
      </c>
      <c r="L41">
        <f t="shared" si="1"/>
        <v>-1.8208825549627969E-3</v>
      </c>
    </row>
    <row r="42" spans="2:12" x14ac:dyDescent="0.25">
      <c r="B42" s="35" t="s">
        <v>98</v>
      </c>
      <c r="C42" s="39">
        <v>0.12036238136324418</v>
      </c>
      <c r="D42" s="107">
        <v>0.32539885426703041</v>
      </c>
      <c r="E42" s="37">
        <v>11590</v>
      </c>
      <c r="F42" s="38">
        <v>0</v>
      </c>
      <c r="H42" s="35" t="s">
        <v>98</v>
      </c>
      <c r="I42" s="114">
        <v>6.7223781420450695E-3</v>
      </c>
      <c r="J42" s="83"/>
      <c r="K42">
        <f t="shared" ref="K42:K43" si="4">((1-C42)/D42)*I42</f>
        <v>1.8172334115201704E-2</v>
      </c>
      <c r="L42">
        <f t="shared" ref="L42:L43" si="5">((0-C42)/D42)*I42</f>
        <v>-2.4865528289069521E-3</v>
      </c>
    </row>
    <row r="43" spans="2:12" x14ac:dyDescent="0.25">
      <c r="B43" s="35" t="s">
        <v>99</v>
      </c>
      <c r="C43" s="39">
        <v>6.056945642795513E-2</v>
      </c>
      <c r="D43" s="107">
        <v>0.23854917160423458</v>
      </c>
      <c r="E43" s="37">
        <v>11590</v>
      </c>
      <c r="F43" s="38">
        <v>0</v>
      </c>
      <c r="H43" s="35" t="s">
        <v>99</v>
      </c>
      <c r="I43" s="114">
        <v>-1.9210963727644408E-2</v>
      </c>
      <c r="J43" s="83"/>
      <c r="K43">
        <f t="shared" si="4"/>
        <v>-7.5654700353121898E-2</v>
      </c>
      <c r="L43">
        <f t="shared" si="5"/>
        <v>4.8778104011656482E-3</v>
      </c>
    </row>
    <row r="44" spans="2:12" x14ac:dyDescent="0.25">
      <c r="B44" s="35" t="s">
        <v>100</v>
      </c>
      <c r="C44" s="39">
        <v>9.4823123382226052E-2</v>
      </c>
      <c r="D44" s="107">
        <v>0.29298311378278274</v>
      </c>
      <c r="E44" s="37">
        <v>11590</v>
      </c>
      <c r="F44" s="38">
        <v>0</v>
      </c>
      <c r="H44" s="35" t="s">
        <v>100</v>
      </c>
      <c r="I44" s="114">
        <v>8.6376603749132724E-3</v>
      </c>
      <c r="J44" s="83"/>
      <c r="K44">
        <f t="shared" si="0"/>
        <v>2.6686215251455796E-2</v>
      </c>
      <c r="L44">
        <f t="shared" si="1"/>
        <v>-2.7955533849346984E-3</v>
      </c>
    </row>
    <row r="45" spans="2:12" x14ac:dyDescent="0.25">
      <c r="B45" s="35" t="s">
        <v>101</v>
      </c>
      <c r="C45" s="39">
        <v>0.23235547886108709</v>
      </c>
      <c r="D45" s="107">
        <v>0.42235269777039203</v>
      </c>
      <c r="E45" s="37">
        <v>11590</v>
      </c>
      <c r="F45" s="38">
        <v>0</v>
      </c>
      <c r="H45" s="35" t="s">
        <v>101</v>
      </c>
      <c r="I45" s="114">
        <v>-1.1784901019355877E-2</v>
      </c>
      <c r="J45" s="83"/>
      <c r="K45">
        <f t="shared" si="0"/>
        <v>-2.1419573610942183E-2</v>
      </c>
      <c r="L45">
        <f t="shared" si="1"/>
        <v>6.4834114571504196E-3</v>
      </c>
    </row>
    <row r="46" spans="2:12" x14ac:dyDescent="0.25">
      <c r="B46" s="35" t="s">
        <v>102</v>
      </c>
      <c r="C46" s="39">
        <v>9.8360655737704927E-3</v>
      </c>
      <c r="D46" s="107">
        <v>9.8692237694008686E-2</v>
      </c>
      <c r="E46" s="37">
        <v>11590</v>
      </c>
      <c r="F46" s="38">
        <v>0</v>
      </c>
      <c r="H46" s="35" t="s">
        <v>102</v>
      </c>
      <c r="I46" s="114">
        <v>-1.4030199089819128E-2</v>
      </c>
      <c r="J46" s="83"/>
      <c r="K46">
        <f t="shared" si="0"/>
        <v>-0.14076281434240867</v>
      </c>
      <c r="L46">
        <f t="shared" si="1"/>
        <v>1.3983061027391592E-3</v>
      </c>
    </row>
    <row r="47" spans="2:12" x14ac:dyDescent="0.25">
      <c r="B47" s="35" t="s">
        <v>103</v>
      </c>
      <c r="C47" s="39">
        <v>4.2277825711820542E-3</v>
      </c>
      <c r="D47" s="107">
        <v>6.4886606424831836E-2</v>
      </c>
      <c r="E47" s="37">
        <v>11590</v>
      </c>
      <c r="F47" s="38">
        <v>0</v>
      </c>
      <c r="H47" s="35" t="s">
        <v>103</v>
      </c>
      <c r="I47" s="114">
        <v>4.2298061350005368E-3</v>
      </c>
      <c r="J47" s="83"/>
      <c r="K47">
        <f t="shared" si="0"/>
        <v>6.4912062233102349E-2</v>
      </c>
      <c r="L47">
        <f t="shared" si="1"/>
        <v>-2.7559925911290319E-4</v>
      </c>
    </row>
    <row r="48" spans="2:12" x14ac:dyDescent="0.25">
      <c r="B48" s="35" t="s">
        <v>104</v>
      </c>
      <c r="C48" s="39">
        <v>4.0552200172562555E-3</v>
      </c>
      <c r="D48" s="107">
        <v>6.3554100643619132E-2</v>
      </c>
      <c r="E48" s="37">
        <v>11590</v>
      </c>
      <c r="F48" s="38">
        <v>0</v>
      </c>
      <c r="H48" s="35" t="s">
        <v>104</v>
      </c>
      <c r="I48" s="114">
        <v>-1.2912632119546797E-3</v>
      </c>
      <c r="J48" s="83"/>
      <c r="K48">
        <f t="shared" si="0"/>
        <v>-2.0235151508813495E-2</v>
      </c>
      <c r="L48">
        <f t="shared" si="1"/>
        <v>8.2392109582797744E-5</v>
      </c>
    </row>
    <row r="49" spans="2:12" x14ac:dyDescent="0.25">
      <c r="B49" s="35" t="s">
        <v>105</v>
      </c>
      <c r="C49" s="39">
        <v>0.23580672993960314</v>
      </c>
      <c r="D49" s="107">
        <v>0.42452027683945104</v>
      </c>
      <c r="E49" s="37">
        <v>11590</v>
      </c>
      <c r="F49" s="38">
        <v>0</v>
      </c>
      <c r="H49" s="35" t="s">
        <v>105</v>
      </c>
      <c r="I49" s="114">
        <v>-4.3035513749255169E-2</v>
      </c>
      <c r="J49" s="83"/>
      <c r="K49">
        <f t="shared" si="0"/>
        <v>-7.7469679954086518E-2</v>
      </c>
      <c r="L49">
        <f t="shared" si="1"/>
        <v>2.3904779870669354E-2</v>
      </c>
    </row>
    <row r="50" spans="2:12" x14ac:dyDescent="0.25">
      <c r="B50" s="35" t="s">
        <v>106</v>
      </c>
      <c r="C50" s="39">
        <v>1.725625539257981E-4</v>
      </c>
      <c r="D50" s="107">
        <v>1.3135739938182314E-2</v>
      </c>
      <c r="E50" s="37">
        <v>11590</v>
      </c>
      <c r="F50" s="38">
        <v>0</v>
      </c>
      <c r="H50" s="35" t="s">
        <v>106</v>
      </c>
      <c r="I50" s="114">
        <v>-5.5378358491240526E-4</v>
      </c>
      <c r="J50" s="83"/>
      <c r="K50">
        <f t="shared" si="0"/>
        <v>-4.2151262525625822E-2</v>
      </c>
      <c r="L50">
        <f t="shared" si="1"/>
        <v>7.274984902593341E-6</v>
      </c>
    </row>
    <row r="51" spans="2:12" x14ac:dyDescent="0.25">
      <c r="B51" s="35" t="s">
        <v>107</v>
      </c>
      <c r="C51" s="39">
        <v>3.0198446937014668E-3</v>
      </c>
      <c r="D51" s="107">
        <v>5.4872443205675532E-2</v>
      </c>
      <c r="E51" s="37">
        <v>11590</v>
      </c>
      <c r="F51" s="38">
        <v>0</v>
      </c>
      <c r="H51" s="35" t="s">
        <v>107</v>
      </c>
      <c r="I51" s="114">
        <v>-2.777340126004473E-3</v>
      </c>
      <c r="J51" s="83"/>
      <c r="K51">
        <f t="shared" si="0"/>
        <v>-5.0461631164911536E-2</v>
      </c>
      <c r="L51">
        <f t="shared" si="1"/>
        <v>1.5284786592573808E-4</v>
      </c>
    </row>
    <row r="52" spans="2:12" x14ac:dyDescent="0.25">
      <c r="B52" s="35" t="s">
        <v>108</v>
      </c>
      <c r="C52" s="39">
        <v>3.451251078515962E-4</v>
      </c>
      <c r="D52" s="107">
        <v>1.8575138401586228E-2</v>
      </c>
      <c r="E52" s="37">
        <v>11590</v>
      </c>
      <c r="F52" s="38">
        <v>0</v>
      </c>
      <c r="H52" s="35" t="s">
        <v>108</v>
      </c>
      <c r="I52" s="114">
        <v>2.491783275000924E-2</v>
      </c>
      <c r="J52" s="83"/>
      <c r="K52">
        <f t="shared" si="0"/>
        <v>1.3409985132690498</v>
      </c>
      <c r="L52">
        <f t="shared" si="1"/>
        <v>-4.6297203979597779E-4</v>
      </c>
    </row>
    <row r="53" spans="2:12" x14ac:dyDescent="0.25">
      <c r="B53" s="35" t="s">
        <v>109</v>
      </c>
      <c r="C53" s="39">
        <v>1.5530629853321828E-3</v>
      </c>
      <c r="D53" s="107">
        <v>3.9380004880488553E-2</v>
      </c>
      <c r="E53" s="37">
        <v>11590</v>
      </c>
      <c r="F53" s="38">
        <v>0</v>
      </c>
      <c r="H53" s="35" t="s">
        <v>109</v>
      </c>
      <c r="I53" s="114">
        <v>5.8642676556021324E-2</v>
      </c>
      <c r="J53" s="83"/>
      <c r="K53">
        <f t="shared" si="0"/>
        <v>1.486835793022252</v>
      </c>
      <c r="L53">
        <f t="shared" si="1"/>
        <v>-2.3127414685793759E-3</v>
      </c>
    </row>
    <row r="54" spans="2:12" x14ac:dyDescent="0.25">
      <c r="B54" s="35" t="s">
        <v>110</v>
      </c>
      <c r="C54" s="39">
        <v>1.1130284728213976E-2</v>
      </c>
      <c r="D54" s="107">
        <v>0.10491592452245699</v>
      </c>
      <c r="E54" s="37">
        <v>11590</v>
      </c>
      <c r="F54" s="38">
        <v>0</v>
      </c>
      <c r="H54" s="35" t="s">
        <v>110</v>
      </c>
      <c r="I54" s="114">
        <v>9.4651246409744958E-3</v>
      </c>
      <c r="J54" s="83"/>
      <c r="K54">
        <f t="shared" si="0"/>
        <v>8.9212149169299648E-2</v>
      </c>
      <c r="L54">
        <f t="shared" si="1"/>
        <v>-1.0041329066259185E-3</v>
      </c>
    </row>
    <row r="55" spans="2:12" x14ac:dyDescent="0.25">
      <c r="B55" s="35" t="s">
        <v>111</v>
      </c>
      <c r="C55" s="39">
        <v>6.0396893874029337E-4</v>
      </c>
      <c r="D55" s="107">
        <v>2.4569416852928454E-2</v>
      </c>
      <c r="E55" s="37">
        <v>11590</v>
      </c>
      <c r="F55" s="38">
        <v>0</v>
      </c>
      <c r="H55" s="35" t="s">
        <v>111</v>
      </c>
      <c r="I55" s="114">
        <v>5.6316869951766077E-4</v>
      </c>
      <c r="J55" s="83"/>
      <c r="K55">
        <f t="shared" si="0"/>
        <v>2.2907689119564808E-2</v>
      </c>
      <c r="L55">
        <f t="shared" si="1"/>
        <v>-1.3843893968484301E-5</v>
      </c>
    </row>
    <row r="56" spans="2:12" x14ac:dyDescent="0.25">
      <c r="B56" s="35" t="s">
        <v>112</v>
      </c>
      <c r="C56" s="39">
        <v>1.6479723899913718E-2</v>
      </c>
      <c r="D56" s="107">
        <v>0.12731669639135551</v>
      </c>
      <c r="E56" s="37">
        <v>11590</v>
      </c>
      <c r="F56" s="38">
        <v>0</v>
      </c>
      <c r="H56" s="35" t="s">
        <v>112</v>
      </c>
      <c r="I56" s="114">
        <v>9.7872071274102031E-3</v>
      </c>
      <c r="J56" s="83"/>
      <c r="K56">
        <f t="shared" si="0"/>
        <v>7.560608254089754E-2</v>
      </c>
      <c r="L56">
        <f t="shared" si="1"/>
        <v>-1.2668446149058186E-3</v>
      </c>
    </row>
    <row r="57" spans="2:12" x14ac:dyDescent="0.25">
      <c r="B57" s="35" t="s">
        <v>113</v>
      </c>
      <c r="C57" s="39">
        <v>2.7782571182053493E-2</v>
      </c>
      <c r="D57" s="107">
        <v>0.16435641344147767</v>
      </c>
      <c r="E57" s="37">
        <v>11590</v>
      </c>
      <c r="F57" s="38">
        <v>0</v>
      </c>
      <c r="H57" s="35" t="s">
        <v>113</v>
      </c>
      <c r="I57" s="114">
        <v>8.0908681677524977E-2</v>
      </c>
      <c r="J57" s="83"/>
      <c r="K57">
        <f t="shared" si="0"/>
        <v>0.47859909341220663</v>
      </c>
      <c r="L57">
        <f t="shared" si="1"/>
        <v>-1.3676686907945558E-2</v>
      </c>
    </row>
    <row r="58" spans="2:12" x14ac:dyDescent="0.25">
      <c r="B58" s="35" t="s">
        <v>114</v>
      </c>
      <c r="C58" s="39">
        <v>0.35323554788610873</v>
      </c>
      <c r="D58" s="107">
        <v>0.47799572083233821</v>
      </c>
      <c r="E58" s="37">
        <v>11590</v>
      </c>
      <c r="F58" s="38">
        <v>0</v>
      </c>
      <c r="H58" s="35" t="s">
        <v>114</v>
      </c>
      <c r="I58" s="114">
        <v>3.9453416969154519E-2</v>
      </c>
      <c r="J58" s="83"/>
      <c r="K58">
        <f t="shared" si="0"/>
        <v>5.3383464533203404E-2</v>
      </c>
      <c r="L58">
        <f t="shared" si="1"/>
        <v>-2.9155803601778916E-2</v>
      </c>
    </row>
    <row r="59" spans="2:12" x14ac:dyDescent="0.25">
      <c r="B59" s="35" t="s">
        <v>115</v>
      </c>
      <c r="C59" s="39">
        <v>3.8395168248490083E-2</v>
      </c>
      <c r="D59" s="107">
        <v>0.19215661624774188</v>
      </c>
      <c r="E59" s="37">
        <v>11590</v>
      </c>
      <c r="F59" s="38">
        <v>0</v>
      </c>
      <c r="H59" s="35" t="s">
        <v>115</v>
      </c>
      <c r="I59" s="114">
        <v>1.0896527023088754E-2</v>
      </c>
      <c r="J59" s="83"/>
      <c r="K59">
        <f t="shared" si="0"/>
        <v>5.4529233701762665E-2</v>
      </c>
      <c r="L59">
        <f t="shared" si="1"/>
        <v>-2.1772551814521661E-3</v>
      </c>
    </row>
    <row r="60" spans="2:12" x14ac:dyDescent="0.25">
      <c r="B60" s="35" t="s">
        <v>116</v>
      </c>
      <c r="C60" s="39">
        <v>1.7256255392579815E-4</v>
      </c>
      <c r="D60" s="107">
        <v>1.3135739938181729E-2</v>
      </c>
      <c r="E60" s="37">
        <v>11590</v>
      </c>
      <c r="F60" s="38">
        <v>0</v>
      </c>
      <c r="H60" s="35" t="s">
        <v>116</v>
      </c>
      <c r="I60" s="114">
        <v>7.3028199031378882E-4</v>
      </c>
      <c r="J60" s="83"/>
      <c r="K60">
        <f t="shared" si="0"/>
        <v>5.5585446607853868E-2</v>
      </c>
      <c r="L60">
        <f t="shared" si="1"/>
        <v>-9.5936221276931129E-6</v>
      </c>
    </row>
    <row r="61" spans="2:12" x14ac:dyDescent="0.25">
      <c r="B61" s="35" t="s">
        <v>117</v>
      </c>
      <c r="C61" s="39">
        <v>2.5884383088869718E-4</v>
      </c>
      <c r="D61" s="107">
        <v>1.6087235942881469E-2</v>
      </c>
      <c r="E61" s="37">
        <v>11590</v>
      </c>
      <c r="F61" s="38">
        <v>0</v>
      </c>
      <c r="H61" s="35" t="s">
        <v>117</v>
      </c>
      <c r="I61" s="114">
        <v>1.054904118769309E-3</v>
      </c>
      <c r="J61" s="83"/>
      <c r="K61">
        <f t="shared" si="0"/>
        <v>6.5557008493597441E-2</v>
      </c>
      <c r="L61">
        <f t="shared" si="1"/>
        <v>-1.6973420685319091E-5</v>
      </c>
    </row>
    <row r="62" spans="2:12" x14ac:dyDescent="0.25">
      <c r="B62" s="35" t="s">
        <v>118</v>
      </c>
      <c r="C62" s="39">
        <v>0.54814495254529771</v>
      </c>
      <c r="D62" s="107">
        <v>0.49769813714053218</v>
      </c>
      <c r="E62" s="37">
        <v>11590</v>
      </c>
      <c r="F62" s="38">
        <v>0</v>
      </c>
      <c r="H62" s="35" t="s">
        <v>118</v>
      </c>
      <c r="I62" s="114">
        <v>-7.9534801995019527E-2</v>
      </c>
      <c r="J62" s="83"/>
      <c r="K62">
        <f t="shared" si="0"/>
        <v>-7.2208833121696486E-2</v>
      </c>
      <c r="L62">
        <f t="shared" si="1"/>
        <v>8.7596470655363343E-2</v>
      </c>
    </row>
    <row r="63" spans="2:12" x14ac:dyDescent="0.25">
      <c r="B63" s="35" t="s">
        <v>119</v>
      </c>
      <c r="C63" s="39">
        <v>1.1216566005176878E-3</v>
      </c>
      <c r="D63" s="107">
        <v>3.3473798182187937E-2</v>
      </c>
      <c r="E63" s="37">
        <v>11590</v>
      </c>
      <c r="F63" s="38">
        <v>0</v>
      </c>
      <c r="H63" s="35" t="s">
        <v>119</v>
      </c>
      <c r="I63" s="114">
        <v>6.5552705076201935E-3</v>
      </c>
      <c r="J63" s="83"/>
      <c r="K63">
        <f t="shared" si="0"/>
        <v>0.19561322887677018</v>
      </c>
      <c r="L63">
        <f t="shared" si="1"/>
        <v>-2.1965724932175974E-4</v>
      </c>
    </row>
    <row r="64" spans="2:12" ht="24" x14ac:dyDescent="0.25">
      <c r="B64" s="35" t="s">
        <v>120</v>
      </c>
      <c r="C64" s="39">
        <v>0.12597066436583262</v>
      </c>
      <c r="D64" s="107">
        <v>0.33183061439653233</v>
      </c>
      <c r="E64" s="37">
        <v>11590</v>
      </c>
      <c r="F64" s="38">
        <v>0</v>
      </c>
      <c r="H64" s="35" t="s">
        <v>120</v>
      </c>
      <c r="I64" s="114">
        <v>7.5455763113716365E-2</v>
      </c>
      <c r="J64" s="83"/>
      <c r="K64">
        <f t="shared" si="0"/>
        <v>0.19874763702556017</v>
      </c>
      <c r="L64">
        <f t="shared" si="1"/>
        <v>-2.8644772957287054E-2</v>
      </c>
    </row>
    <row r="65" spans="2:12" x14ac:dyDescent="0.25">
      <c r="B65" s="35" t="s">
        <v>121</v>
      </c>
      <c r="C65" s="39">
        <v>0.95573770491803289</v>
      </c>
      <c r="D65" s="107">
        <v>0.20568615558735565</v>
      </c>
      <c r="E65" s="37">
        <v>11590</v>
      </c>
      <c r="F65" s="38">
        <v>0</v>
      </c>
      <c r="H65" s="35" t="s">
        <v>121</v>
      </c>
      <c r="I65" s="114">
        <v>-0.1264217320529466</v>
      </c>
      <c r="J65" s="83"/>
      <c r="K65">
        <f t="shared" si="0"/>
        <v>-2.7205117393155714E-2</v>
      </c>
      <c r="L65">
        <f t="shared" si="1"/>
        <v>0.58742901630406752</v>
      </c>
    </row>
    <row r="66" spans="2:12" ht="24" x14ac:dyDescent="0.25">
      <c r="B66" s="35" t="s">
        <v>122</v>
      </c>
      <c r="C66" s="39">
        <v>5.0043140638481448E-3</v>
      </c>
      <c r="D66" s="107">
        <v>7.0566993414213033E-2</v>
      </c>
      <c r="E66" s="37">
        <v>11590</v>
      </c>
      <c r="F66" s="38">
        <v>0</v>
      </c>
      <c r="H66" s="35" t="s">
        <v>122</v>
      </c>
      <c r="I66" s="114">
        <v>2.2259211879365085E-2</v>
      </c>
      <c r="J66" s="83"/>
      <c r="K66">
        <f t="shared" si="0"/>
        <v>0.31385522778764396</v>
      </c>
      <c r="L66">
        <f t="shared" si="1"/>
        <v>-1.5785295882486429E-3</v>
      </c>
    </row>
    <row r="67" spans="2:12" x14ac:dyDescent="0.25">
      <c r="B67" s="35" t="s">
        <v>123</v>
      </c>
      <c r="C67" s="39">
        <v>1.725625539257981E-4</v>
      </c>
      <c r="D67" s="107">
        <v>1.3135739938181719E-2</v>
      </c>
      <c r="E67" s="37">
        <v>11590</v>
      </c>
      <c r="F67" s="38">
        <v>0</v>
      </c>
      <c r="H67" s="35" t="s">
        <v>123</v>
      </c>
      <c r="I67" s="114">
        <v>1.1329089313896772E-2</v>
      </c>
      <c r="J67" s="83"/>
      <c r="K67">
        <f t="shared" si="0"/>
        <v>0.86231414374963966</v>
      </c>
      <c r="L67">
        <f t="shared" si="1"/>
        <v>-1.4882881321188118E-4</v>
      </c>
    </row>
    <row r="68" spans="2:12" x14ac:dyDescent="0.25">
      <c r="B68" s="35" t="s">
        <v>124</v>
      </c>
      <c r="C68" s="39">
        <v>1.0698878343399483E-2</v>
      </c>
      <c r="D68" s="107">
        <v>0.10288501183849753</v>
      </c>
      <c r="E68" s="37">
        <v>11590</v>
      </c>
      <c r="F68" s="38">
        <v>0</v>
      </c>
      <c r="H68" s="35" t="s">
        <v>124</v>
      </c>
      <c r="I68" s="114">
        <v>6.6743383339696954E-2</v>
      </c>
      <c r="J68" s="83"/>
      <c r="K68">
        <f t="shared" si="0"/>
        <v>0.6417776780233776</v>
      </c>
      <c r="L68">
        <f t="shared" si="1"/>
        <v>-6.9405574808040146E-3</v>
      </c>
    </row>
    <row r="69" spans="2:12" x14ac:dyDescent="0.25">
      <c r="B69" s="35" t="s">
        <v>125</v>
      </c>
      <c r="C69" s="39">
        <v>4.3140638481449527E-4</v>
      </c>
      <c r="D69" s="107">
        <v>2.0766739820972574E-2</v>
      </c>
      <c r="E69" s="37">
        <v>11590</v>
      </c>
      <c r="F69" s="38">
        <v>0</v>
      </c>
      <c r="H69" s="35" t="s">
        <v>125</v>
      </c>
      <c r="I69" s="114">
        <v>2.1477615587675591E-2</v>
      </c>
      <c r="J69" s="83"/>
      <c r="K69">
        <f t="shared" si="0"/>
        <v>1.0337852832103833</v>
      </c>
      <c r="L69">
        <f t="shared" si="1"/>
        <v>-4.46174054039872E-4</v>
      </c>
    </row>
    <row r="70" spans="2:12" x14ac:dyDescent="0.25">
      <c r="B70" s="35" t="s">
        <v>126</v>
      </c>
      <c r="C70" s="39">
        <v>1.3459879206212251E-2</v>
      </c>
      <c r="D70" s="107">
        <v>0.11523826040407299</v>
      </c>
      <c r="E70" s="37">
        <v>11590</v>
      </c>
      <c r="F70" s="38">
        <v>0</v>
      </c>
      <c r="H70" s="35" t="s">
        <v>126</v>
      </c>
      <c r="I70" s="114">
        <v>0.10542334108444595</v>
      </c>
      <c r="J70" s="83"/>
      <c r="K70">
        <f t="shared" si="0"/>
        <v>0.90251584224936854</v>
      </c>
      <c r="L70">
        <f t="shared" si="1"/>
        <v>-1.2313492337843405E-2</v>
      </c>
    </row>
    <row r="71" spans="2:12" x14ac:dyDescent="0.25">
      <c r="B71" s="35" t="s">
        <v>127</v>
      </c>
      <c r="C71" s="39">
        <v>9.232096635030199E-3</v>
      </c>
      <c r="D71" s="107">
        <v>9.5643370382090087E-2</v>
      </c>
      <c r="E71" s="37">
        <v>11590</v>
      </c>
      <c r="F71" s="38">
        <v>0</v>
      </c>
      <c r="H71" s="35" t="s">
        <v>127</v>
      </c>
      <c r="I71" s="114">
        <v>4.212433197442924E-2</v>
      </c>
      <c r="J71" s="83"/>
      <c r="K71">
        <f t="shared" si="0"/>
        <v>0.43636517517340101</v>
      </c>
      <c r="L71">
        <f t="shared" si="1"/>
        <v>-4.0661041316340605E-3</v>
      </c>
    </row>
    <row r="72" spans="2:12" x14ac:dyDescent="0.25">
      <c r="B72" s="35" t="s">
        <v>128</v>
      </c>
      <c r="C72" s="39">
        <v>4.7454702329594485E-3</v>
      </c>
      <c r="D72" s="107">
        <v>6.8726692650030646E-2</v>
      </c>
      <c r="E72" s="37">
        <v>11590</v>
      </c>
      <c r="F72" s="38">
        <v>0</v>
      </c>
      <c r="H72" s="35" t="s">
        <v>128</v>
      </c>
      <c r="I72" s="114">
        <v>1.0874827045750608E-2</v>
      </c>
      <c r="J72" s="83"/>
      <c r="K72">
        <f t="shared" ref="K72:K108" si="6">((1-C72)/D72)*I72</f>
        <v>0.15748205624894987</v>
      </c>
      <c r="L72">
        <f t="shared" ref="L72:L108" si="7">((0-C72)/D72)*I72</f>
        <v>-7.5088973504050668E-4</v>
      </c>
    </row>
    <row r="73" spans="2:12" x14ac:dyDescent="0.25">
      <c r="B73" s="35" t="s">
        <v>129</v>
      </c>
      <c r="C73" s="39">
        <v>1.2079378774805865E-3</v>
      </c>
      <c r="D73" s="107">
        <v>3.473590173113994E-2</v>
      </c>
      <c r="E73" s="37">
        <v>11590</v>
      </c>
      <c r="F73" s="38">
        <v>0</v>
      </c>
      <c r="H73" s="35" t="s">
        <v>129</v>
      </c>
      <c r="I73" s="114">
        <v>-4.1446750774302961E-3</v>
      </c>
      <c r="J73" s="83"/>
      <c r="K73">
        <f t="shared" si="6"/>
        <v>-0.11917550318560753</v>
      </c>
      <c r="L73">
        <f t="shared" si="7"/>
        <v>1.4413070530394827E-4</v>
      </c>
    </row>
    <row r="74" spans="2:12" x14ac:dyDescent="0.25">
      <c r="B74" s="35" t="s">
        <v>130</v>
      </c>
      <c r="C74" s="39">
        <v>0.17791199309749783</v>
      </c>
      <c r="D74" s="107">
        <v>0.38245514291093508</v>
      </c>
      <c r="E74" s="37">
        <v>11590</v>
      </c>
      <c r="F74" s="38">
        <v>0</v>
      </c>
      <c r="H74" s="35" t="s">
        <v>130</v>
      </c>
      <c r="I74" s="114">
        <v>-5.2822431981689261E-2</v>
      </c>
      <c r="J74" s="83"/>
      <c r="K74">
        <f t="shared" si="6"/>
        <v>-0.11354191107761497</v>
      </c>
      <c r="L74">
        <f t="shared" si="7"/>
        <v>2.4572147422548492E-2</v>
      </c>
    </row>
    <row r="75" spans="2:12" x14ac:dyDescent="0.25">
      <c r="B75" s="35" t="s">
        <v>131</v>
      </c>
      <c r="C75" s="39">
        <v>0.61742881794650561</v>
      </c>
      <c r="D75" s="107">
        <v>0.48603585774664276</v>
      </c>
      <c r="E75" s="37">
        <v>11590</v>
      </c>
      <c r="F75" s="38">
        <v>0</v>
      </c>
      <c r="H75" s="35" t="s">
        <v>131</v>
      </c>
      <c r="I75" s="114">
        <v>2.1143782352096994E-2</v>
      </c>
      <c r="J75" s="83"/>
      <c r="K75">
        <f t="shared" si="6"/>
        <v>1.6642808711739406E-2</v>
      </c>
      <c r="L75">
        <f t="shared" si="7"/>
        <v>-2.6859706617322326E-2</v>
      </c>
    </row>
    <row r="76" spans="2:12" x14ac:dyDescent="0.25">
      <c r="B76" s="35" t="s">
        <v>132</v>
      </c>
      <c r="C76" s="39">
        <v>1.1044003451251078E-2</v>
      </c>
      <c r="D76" s="107">
        <v>0.10451304170929035</v>
      </c>
      <c r="E76" s="37">
        <v>11590</v>
      </c>
      <c r="F76" s="38">
        <v>0</v>
      </c>
      <c r="H76" s="35" t="s">
        <v>132</v>
      </c>
      <c r="I76" s="114">
        <v>6.7375675038177651E-2</v>
      </c>
      <c r="J76" s="83"/>
      <c r="K76">
        <f t="shared" si="6"/>
        <v>0.63754318849379199</v>
      </c>
      <c r="L76">
        <f t="shared" si="7"/>
        <v>-7.1196587094054598E-3</v>
      </c>
    </row>
    <row r="77" spans="2:12" x14ac:dyDescent="0.25">
      <c r="B77" s="35" t="s">
        <v>133</v>
      </c>
      <c r="C77" s="39">
        <v>1.725625539257981E-4</v>
      </c>
      <c r="D77" s="107">
        <v>1.313573993818236E-2</v>
      </c>
      <c r="E77" s="37">
        <v>11590</v>
      </c>
      <c r="F77" s="38">
        <v>0</v>
      </c>
      <c r="H77" s="35" t="s">
        <v>133</v>
      </c>
      <c r="I77" s="114">
        <v>4.1641730482711824E-3</v>
      </c>
      <c r="J77" s="83"/>
      <c r="K77">
        <f t="shared" si="6"/>
        <v>0.31695621925589795</v>
      </c>
      <c r="L77">
        <f t="shared" si="7"/>
        <v>-5.4704214576440793E-5</v>
      </c>
    </row>
    <row r="78" spans="2:12" x14ac:dyDescent="0.25">
      <c r="B78" s="35" t="s">
        <v>134</v>
      </c>
      <c r="C78" s="39">
        <v>3.451251078515962E-4</v>
      </c>
      <c r="D78" s="107">
        <v>1.8575138401585794E-2</v>
      </c>
      <c r="E78" s="37">
        <v>11590</v>
      </c>
      <c r="F78" s="38">
        <v>0</v>
      </c>
      <c r="H78" s="35" t="s">
        <v>134</v>
      </c>
      <c r="I78" s="114">
        <v>3.0735849979045514E-3</v>
      </c>
      <c r="J78" s="83"/>
      <c r="K78">
        <f t="shared" si="6"/>
        <v>0.16541056976934027</v>
      </c>
      <c r="L78">
        <f t="shared" si="7"/>
        <v>-5.7107049808161665E-5</v>
      </c>
    </row>
    <row r="79" spans="2:12" x14ac:dyDescent="0.25">
      <c r="B79" s="35" t="s">
        <v>135</v>
      </c>
      <c r="C79" s="39">
        <v>8.9732528041415009E-3</v>
      </c>
      <c r="D79" s="107">
        <v>9.4305359767442948E-2</v>
      </c>
      <c r="E79" s="37">
        <v>11590</v>
      </c>
      <c r="F79" s="38">
        <v>0</v>
      </c>
      <c r="H79" s="35" t="s">
        <v>135</v>
      </c>
      <c r="I79" s="114">
        <v>-5.880399554923605E-3</v>
      </c>
      <c r="J79" s="83"/>
      <c r="K79">
        <f t="shared" si="6"/>
        <v>-6.1795355613921209E-2</v>
      </c>
      <c r="L79">
        <f t="shared" si="7"/>
        <v>5.5952611734701424E-4</v>
      </c>
    </row>
    <row r="80" spans="2:12" x14ac:dyDescent="0.25">
      <c r="B80" s="35" t="s">
        <v>136</v>
      </c>
      <c r="C80" s="39">
        <v>4.9180327868852472E-3</v>
      </c>
      <c r="D80" s="107">
        <v>6.9959045334305511E-2</v>
      </c>
      <c r="E80" s="37">
        <v>11590</v>
      </c>
      <c r="F80" s="38">
        <v>0</v>
      </c>
      <c r="H80" s="35" t="s">
        <v>136</v>
      </c>
      <c r="I80" s="114">
        <v>4.5348219221442096E-2</v>
      </c>
      <c r="J80" s="83"/>
      <c r="K80">
        <f t="shared" si="6"/>
        <v>0.64502302707032988</v>
      </c>
      <c r="L80">
        <f t="shared" si="7"/>
        <v>-3.1879227038072327E-3</v>
      </c>
    </row>
    <row r="81" spans="2:12" x14ac:dyDescent="0.25">
      <c r="B81" s="35" t="s">
        <v>137</v>
      </c>
      <c r="C81" s="39">
        <v>4.3140638481449527E-4</v>
      </c>
      <c r="D81" s="107">
        <v>2.0766739820972293E-2</v>
      </c>
      <c r="E81" s="37">
        <v>11590</v>
      </c>
      <c r="F81" s="38">
        <v>0</v>
      </c>
      <c r="H81" s="35" t="s">
        <v>137</v>
      </c>
      <c r="I81" s="114">
        <v>6.0050398613215412E-3</v>
      </c>
      <c r="J81" s="83"/>
      <c r="K81">
        <f t="shared" si="6"/>
        <v>0.28904148174103084</v>
      </c>
      <c r="L81">
        <f t="shared" si="7"/>
        <v>-1.247481578511139E-4</v>
      </c>
    </row>
    <row r="82" spans="2:12" x14ac:dyDescent="0.25">
      <c r="B82" s="35" t="s">
        <v>138</v>
      </c>
      <c r="C82" s="39">
        <v>3.1061259706643657E-3</v>
      </c>
      <c r="D82" s="107">
        <v>5.5648406475334769E-2</v>
      </c>
      <c r="E82" s="37">
        <v>11590</v>
      </c>
      <c r="F82" s="38">
        <v>0</v>
      </c>
      <c r="H82" s="35" t="s">
        <v>138</v>
      </c>
      <c r="I82" s="114">
        <v>6.3643609771549967E-2</v>
      </c>
      <c r="J82" s="83"/>
      <c r="K82">
        <f t="shared" si="6"/>
        <v>1.1401211413033556</v>
      </c>
      <c r="L82">
        <f t="shared" si="7"/>
        <v>-3.5523940701852868E-3</v>
      </c>
    </row>
    <row r="83" spans="2:12" x14ac:dyDescent="0.25">
      <c r="B83" s="35" t="s">
        <v>139</v>
      </c>
      <c r="C83" s="39">
        <v>1.725625539257981E-4</v>
      </c>
      <c r="D83" s="107">
        <v>1.31357399381821E-2</v>
      </c>
      <c r="E83" s="37">
        <v>11590</v>
      </c>
      <c r="F83" s="38">
        <v>0</v>
      </c>
      <c r="H83" s="35" t="s">
        <v>139</v>
      </c>
      <c r="I83" s="114">
        <v>1.2975146114453174E-2</v>
      </c>
      <c r="J83" s="83"/>
      <c r="K83">
        <f t="shared" si="6"/>
        <v>0.98760383131469553</v>
      </c>
      <c r="L83">
        <f t="shared" si="7"/>
        <v>-1.7045285317823531E-4</v>
      </c>
    </row>
    <row r="84" spans="2:12" x14ac:dyDescent="0.25">
      <c r="B84" s="35" t="s">
        <v>140</v>
      </c>
      <c r="C84" s="39">
        <v>1.423641069887834E-2</v>
      </c>
      <c r="D84" s="107">
        <v>0.11846917853339316</v>
      </c>
      <c r="E84" s="37">
        <v>11590</v>
      </c>
      <c r="F84" s="38">
        <v>0</v>
      </c>
      <c r="H84" s="35" t="s">
        <v>140</v>
      </c>
      <c r="I84" s="114">
        <v>-4.2947269600743824E-3</v>
      </c>
      <c r="J84" s="83"/>
      <c r="K84">
        <f t="shared" si="6"/>
        <v>-3.5735754359416685E-2</v>
      </c>
      <c r="L84">
        <f t="shared" si="7"/>
        <v>5.1609623363708989E-4</v>
      </c>
    </row>
    <row r="85" spans="2:12" x14ac:dyDescent="0.25">
      <c r="B85" s="35" t="s">
        <v>141</v>
      </c>
      <c r="C85" s="39">
        <v>1.7169974115616909E-2</v>
      </c>
      <c r="D85" s="107">
        <v>0.12991005442614487</v>
      </c>
      <c r="E85" s="37">
        <v>11590</v>
      </c>
      <c r="F85" s="38">
        <v>0</v>
      </c>
      <c r="H85" s="35" t="s">
        <v>141</v>
      </c>
      <c r="I85" s="114">
        <v>-6.9754898093870666E-3</v>
      </c>
      <c r="J85" s="83"/>
      <c r="K85">
        <f t="shared" si="6"/>
        <v>-5.2772827016354495E-2</v>
      </c>
      <c r="L85">
        <f t="shared" si="7"/>
        <v>9.2193772067900481E-4</v>
      </c>
    </row>
    <row r="86" spans="2:12" x14ac:dyDescent="0.25">
      <c r="B86" s="35" t="s">
        <v>142</v>
      </c>
      <c r="C86" s="39">
        <v>2.5884383088869718E-3</v>
      </c>
      <c r="D86" s="107">
        <v>5.0813001002758797E-2</v>
      </c>
      <c r="E86" s="37">
        <v>11590</v>
      </c>
      <c r="F86" s="38">
        <v>0</v>
      </c>
      <c r="H86" s="35" t="s">
        <v>142</v>
      </c>
      <c r="I86" s="114">
        <v>-5.6149867762547087E-3</v>
      </c>
      <c r="J86" s="83"/>
      <c r="K86">
        <f t="shared" si="6"/>
        <v>-0.11021692517383673</v>
      </c>
      <c r="L86">
        <f t="shared" si="7"/>
        <v>2.8603008263106421E-4</v>
      </c>
    </row>
    <row r="87" spans="2:12" x14ac:dyDescent="0.25">
      <c r="B87" s="35" t="s">
        <v>143</v>
      </c>
      <c r="C87" s="39">
        <v>0.60025884383088868</v>
      </c>
      <c r="D87" s="107">
        <v>0.48986617463767396</v>
      </c>
      <c r="E87" s="37">
        <v>11590</v>
      </c>
      <c r="F87" s="38">
        <v>0</v>
      </c>
      <c r="H87" s="35" t="s">
        <v>143</v>
      </c>
      <c r="I87" s="114">
        <v>-7.798253114020047E-2</v>
      </c>
      <c r="J87" s="83"/>
      <c r="K87">
        <f t="shared" si="6"/>
        <v>-6.3635394262594722E-2</v>
      </c>
      <c r="L87">
        <f t="shared" si="7"/>
        <v>9.5556105738154859E-2</v>
      </c>
    </row>
    <row r="88" spans="2:12" x14ac:dyDescent="0.25">
      <c r="B88" s="35" t="s">
        <v>144</v>
      </c>
      <c r="C88" s="39">
        <v>2.0534943917169975E-2</v>
      </c>
      <c r="D88" s="107">
        <v>0.14182734413007561</v>
      </c>
      <c r="E88" s="37">
        <v>11590</v>
      </c>
      <c r="F88" s="38">
        <v>0</v>
      </c>
      <c r="H88" s="35" t="s">
        <v>144</v>
      </c>
      <c r="I88" s="114">
        <v>-7.4794709854282444E-3</v>
      </c>
      <c r="J88" s="83"/>
      <c r="K88">
        <f t="shared" si="6"/>
        <v>-5.1653512326181004E-2</v>
      </c>
      <c r="L88">
        <f t="shared" si="7"/>
        <v>1.0829400928145771E-3</v>
      </c>
    </row>
    <row r="89" spans="2:12" x14ac:dyDescent="0.25">
      <c r="B89" s="35" t="s">
        <v>145</v>
      </c>
      <c r="C89" s="39">
        <v>1.8636755823986193E-2</v>
      </c>
      <c r="D89" s="107">
        <v>0.13524424323290046</v>
      </c>
      <c r="E89" s="37">
        <v>11590</v>
      </c>
      <c r="F89" s="38">
        <v>0</v>
      </c>
      <c r="H89" s="35" t="s">
        <v>145</v>
      </c>
      <c r="I89" s="114">
        <v>-9.313769730093388E-3</v>
      </c>
      <c r="J89" s="83"/>
      <c r="K89">
        <f t="shared" si="6"/>
        <v>-6.7582849068797163E-2</v>
      </c>
      <c r="L89">
        <f t="shared" si="7"/>
        <v>1.2834442939036563E-3</v>
      </c>
    </row>
    <row r="90" spans="2:12" x14ac:dyDescent="0.25">
      <c r="B90" s="35" t="s">
        <v>146</v>
      </c>
      <c r="C90" s="39">
        <v>2.1311475409836064E-2</v>
      </c>
      <c r="D90" s="107">
        <v>0.14442678482589841</v>
      </c>
      <c r="E90" s="37">
        <v>11590</v>
      </c>
      <c r="F90" s="38">
        <v>0</v>
      </c>
      <c r="H90" s="35" t="s">
        <v>146</v>
      </c>
      <c r="I90" s="114">
        <v>-8.0700346063760902E-3</v>
      </c>
      <c r="J90" s="83"/>
      <c r="K90">
        <f t="shared" si="6"/>
        <v>-5.4685495296641913E-2</v>
      </c>
      <c r="L90">
        <f t="shared" si="7"/>
        <v>1.1908064302451336E-3</v>
      </c>
    </row>
    <row r="91" spans="2:12" x14ac:dyDescent="0.25">
      <c r="B91" s="35" t="s">
        <v>147</v>
      </c>
      <c r="C91" s="39">
        <v>9.0595340811044003E-3</v>
      </c>
      <c r="D91" s="107">
        <v>9.4753541236173772E-2</v>
      </c>
      <c r="E91" s="37">
        <v>11590</v>
      </c>
      <c r="F91" s="38">
        <v>0</v>
      </c>
      <c r="H91" s="35" t="s">
        <v>147</v>
      </c>
      <c r="I91" s="114">
        <v>-7.144637573629509E-3</v>
      </c>
      <c r="J91" s="83"/>
      <c r="K91">
        <f t="shared" si="6"/>
        <v>-7.4719217811473171E-2</v>
      </c>
      <c r="L91">
        <f t="shared" si="7"/>
        <v>6.8310995822417784E-4</v>
      </c>
    </row>
    <row r="92" spans="2:12" x14ac:dyDescent="0.25">
      <c r="B92" s="35" t="s">
        <v>148</v>
      </c>
      <c r="C92" s="39">
        <v>0.28179465056082825</v>
      </c>
      <c r="D92" s="107">
        <v>0.44989319748374262</v>
      </c>
      <c r="E92" s="37">
        <v>11590</v>
      </c>
      <c r="F92" s="38">
        <v>0</v>
      </c>
      <c r="H92" s="35" t="s">
        <v>148</v>
      </c>
      <c r="I92" s="114">
        <v>9.992165193133154E-2</v>
      </c>
      <c r="J92" s="83"/>
      <c r="K92">
        <f t="shared" si="6"/>
        <v>0.15951400319733561</v>
      </c>
      <c r="L92">
        <f t="shared" si="7"/>
        <v>-6.2586825377522581E-2</v>
      </c>
    </row>
    <row r="93" spans="2:12" x14ac:dyDescent="0.25">
      <c r="B93" s="35" t="s">
        <v>149</v>
      </c>
      <c r="C93" s="39">
        <v>1.4667817083692839E-3</v>
      </c>
      <c r="D93" s="107">
        <v>3.8272139225063645E-2</v>
      </c>
      <c r="E93" s="37">
        <v>11590</v>
      </c>
      <c r="F93" s="38">
        <v>0</v>
      </c>
      <c r="H93" s="35" t="s">
        <v>149</v>
      </c>
      <c r="I93" s="114">
        <v>5.0333227611954259E-4</v>
      </c>
      <c r="J93" s="83"/>
      <c r="K93">
        <f t="shared" si="6"/>
        <v>1.3132111445041984E-2</v>
      </c>
      <c r="L93">
        <f t="shared" si="7"/>
        <v>-1.9290235424325044E-5</v>
      </c>
    </row>
    <row r="94" spans="2:12" x14ac:dyDescent="0.25">
      <c r="B94" s="35" t="s">
        <v>150</v>
      </c>
      <c r="C94" s="39">
        <v>6.0396893874029326E-4</v>
      </c>
      <c r="D94" s="107">
        <v>2.4569416852927566E-2</v>
      </c>
      <c r="E94" s="37">
        <v>11590</v>
      </c>
      <c r="F94" s="38">
        <v>0</v>
      </c>
      <c r="H94" s="35" t="s">
        <v>150</v>
      </c>
      <c r="I94" s="114">
        <v>4.788082239705891E-2</v>
      </c>
      <c r="J94" s="83"/>
      <c r="K94">
        <f t="shared" si="6"/>
        <v>1.9476206600266934</v>
      </c>
      <c r="L94">
        <f t="shared" si="7"/>
        <v>-1.1770132625560606E-3</v>
      </c>
    </row>
    <row r="95" spans="2:12" x14ac:dyDescent="0.25">
      <c r="B95" s="35" t="s">
        <v>151</v>
      </c>
      <c r="C95" s="39">
        <v>6.0396893874029337E-4</v>
      </c>
      <c r="D95" s="107">
        <v>2.456941685292776E-2</v>
      </c>
      <c r="E95" s="37">
        <v>11590</v>
      </c>
      <c r="F95" s="38">
        <v>0</v>
      </c>
      <c r="H95" s="35" t="s">
        <v>151</v>
      </c>
      <c r="I95" s="114">
        <v>4.28590131251506E-2</v>
      </c>
      <c r="J95" s="83"/>
      <c r="K95">
        <f t="shared" si="6"/>
        <v>1.7433514140313766</v>
      </c>
      <c r="L95">
        <f t="shared" si="7"/>
        <v>-1.0535664247793867E-3</v>
      </c>
    </row>
    <row r="96" spans="2:12" x14ac:dyDescent="0.25">
      <c r="B96" s="35" t="s">
        <v>152</v>
      </c>
      <c r="C96" s="39">
        <v>4.3140638481449527E-4</v>
      </c>
      <c r="D96" s="107">
        <v>2.0766739820972522E-2</v>
      </c>
      <c r="E96" s="37">
        <v>11590</v>
      </c>
      <c r="F96" s="38">
        <v>0</v>
      </c>
      <c r="H96" s="35" t="s">
        <v>152</v>
      </c>
      <c r="I96" s="114">
        <v>-6.9582879185746947E-4</v>
      </c>
      <c r="J96" s="83"/>
      <c r="K96">
        <f t="shared" si="6"/>
        <v>-3.3492431304575965E-2</v>
      </c>
      <c r="L96">
        <f t="shared" si="7"/>
        <v>1.4455084723597742E-5</v>
      </c>
    </row>
    <row r="97" spans="1:14" x14ac:dyDescent="0.25">
      <c r="B97" s="35" t="s">
        <v>153</v>
      </c>
      <c r="C97" s="39">
        <v>4.2622950819672135E-2</v>
      </c>
      <c r="D97" s="107">
        <v>0.20201424702469856</v>
      </c>
      <c r="E97" s="37">
        <v>11590</v>
      </c>
      <c r="F97" s="38">
        <v>0</v>
      </c>
      <c r="H97" s="35" t="s">
        <v>153</v>
      </c>
      <c r="I97" s="114">
        <v>-2.2477660944572313E-2</v>
      </c>
      <c r="J97" s="83"/>
      <c r="K97">
        <f t="shared" si="6"/>
        <v>-0.10652514376849631</v>
      </c>
      <c r="L97">
        <f t="shared" si="7"/>
        <v>4.7425577705152468E-3</v>
      </c>
    </row>
    <row r="98" spans="1:14" x14ac:dyDescent="0.25">
      <c r="B98" s="35" t="s">
        <v>154</v>
      </c>
      <c r="C98" s="39">
        <v>3.451251078515962E-4</v>
      </c>
      <c r="D98" s="107">
        <v>1.8575138401585829E-2</v>
      </c>
      <c r="E98" s="37">
        <v>11590</v>
      </c>
      <c r="F98" s="38">
        <v>0</v>
      </c>
      <c r="H98" s="35" t="s">
        <v>154</v>
      </c>
      <c r="I98" s="114">
        <v>3.6054052187402291E-2</v>
      </c>
      <c r="J98" s="83"/>
      <c r="K98">
        <f t="shared" si="6"/>
        <v>1.9403144272494692</v>
      </c>
      <c r="L98">
        <f t="shared" si="7"/>
        <v>-6.6988241921265982E-4</v>
      </c>
    </row>
    <row r="99" spans="1:14" x14ac:dyDescent="0.25">
      <c r="B99" s="35" t="s">
        <v>155</v>
      </c>
      <c r="C99" s="39">
        <v>8.6281276962899077E-5</v>
      </c>
      <c r="D99" s="107">
        <v>9.2887715529505789E-3</v>
      </c>
      <c r="E99" s="37">
        <v>11590</v>
      </c>
      <c r="F99" s="38">
        <v>0</v>
      </c>
      <c r="H99" s="35" t="s">
        <v>155</v>
      </c>
      <c r="I99" s="114">
        <v>-1.0166580215252674E-3</v>
      </c>
      <c r="J99" s="83"/>
      <c r="K99">
        <f t="shared" si="6"/>
        <v>-0.10944076912409607</v>
      </c>
      <c r="L99">
        <f t="shared" si="7"/>
        <v>9.4435041094223923E-6</v>
      </c>
    </row>
    <row r="100" spans="1:14" x14ac:dyDescent="0.25">
      <c r="B100" s="35" t="s">
        <v>156</v>
      </c>
      <c r="C100" s="39">
        <v>8.6281276962899077E-5</v>
      </c>
      <c r="D100" s="107">
        <v>9.2887715529505963E-3</v>
      </c>
      <c r="E100" s="37">
        <v>11590</v>
      </c>
      <c r="F100" s="38">
        <v>0</v>
      </c>
      <c r="H100" s="35" t="s">
        <v>156</v>
      </c>
      <c r="I100" s="114">
        <v>2.9366606813555044E-3</v>
      </c>
      <c r="J100" s="83"/>
      <c r="K100">
        <f t="shared" si="6"/>
        <v>0.31612439662047181</v>
      </c>
      <c r="L100">
        <f t="shared" si="7"/>
        <v>-2.7277970197641894E-5</v>
      </c>
    </row>
    <row r="101" spans="1:14" x14ac:dyDescent="0.25">
      <c r="B101" s="35" t="s">
        <v>157</v>
      </c>
      <c r="C101" s="39">
        <v>1.7256255392579811E-3</v>
      </c>
      <c r="D101" s="107">
        <v>4.1506582620466997E-2</v>
      </c>
      <c r="E101" s="37">
        <v>11590</v>
      </c>
      <c r="F101" s="38">
        <v>0</v>
      </c>
      <c r="H101" s="35" t="s">
        <v>157</v>
      </c>
      <c r="I101" s="114">
        <v>4.4606071322930686E-2</v>
      </c>
      <c r="J101" s="83"/>
      <c r="K101">
        <f t="shared" si="6"/>
        <v>1.072820144077399</v>
      </c>
      <c r="L101">
        <f t="shared" si="7"/>
        <v>-1.8544859880335336E-3</v>
      </c>
    </row>
    <row r="102" spans="1:14" x14ac:dyDescent="0.25">
      <c r="B102" s="35" t="s">
        <v>158</v>
      </c>
      <c r="C102" s="39">
        <v>1.3201035375323557E-2</v>
      </c>
      <c r="D102" s="107">
        <v>0.11413979193738726</v>
      </c>
      <c r="E102" s="37">
        <v>11590</v>
      </c>
      <c r="F102" s="38">
        <v>0</v>
      </c>
      <c r="H102" s="35" t="s">
        <v>158</v>
      </c>
      <c r="I102" s="114">
        <v>6.9697318027938743E-2</v>
      </c>
      <c r="J102" s="83"/>
      <c r="K102">
        <f t="shared" si="6"/>
        <v>0.60257023514477159</v>
      </c>
      <c r="L102">
        <f t="shared" si="7"/>
        <v>-8.0609640620049033E-3</v>
      </c>
    </row>
    <row r="103" spans="1:14" x14ac:dyDescent="0.25">
      <c r="B103" s="35" t="s">
        <v>159</v>
      </c>
      <c r="C103" s="39">
        <v>0.8907679033649698</v>
      </c>
      <c r="D103" s="107">
        <v>0.31194365137130559</v>
      </c>
      <c r="E103" s="37">
        <v>11590</v>
      </c>
      <c r="F103" s="38">
        <v>0</v>
      </c>
      <c r="H103" s="35" t="s">
        <v>159</v>
      </c>
      <c r="I103" s="114">
        <v>-4.3993317333439426E-2</v>
      </c>
      <c r="J103" s="83"/>
      <c r="K103">
        <f t="shared" si="6"/>
        <v>-1.5404969035711688E-2</v>
      </c>
      <c r="L103">
        <f t="shared" si="7"/>
        <v>0.12562472379517178</v>
      </c>
    </row>
    <row r="104" spans="1:14" x14ac:dyDescent="0.25">
      <c r="B104" s="35" t="s">
        <v>160</v>
      </c>
      <c r="C104" s="39">
        <v>9.8360655737704909E-3</v>
      </c>
      <c r="D104" s="107">
        <v>9.8692237694004717E-2</v>
      </c>
      <c r="E104" s="37">
        <v>11590</v>
      </c>
      <c r="F104" s="38">
        <v>0</v>
      </c>
      <c r="H104" s="35" t="s">
        <v>160</v>
      </c>
      <c r="I104" s="114">
        <v>1.233708860133811E-3</v>
      </c>
      <c r="J104" s="83"/>
      <c r="K104">
        <f t="shared" si="6"/>
        <v>1.2377609905594434E-2</v>
      </c>
      <c r="L104">
        <f t="shared" si="7"/>
        <v>-1.2295638979067317E-4</v>
      </c>
    </row>
    <row r="105" spans="1:14" x14ac:dyDescent="0.25">
      <c r="B105" s="35" t="s">
        <v>161</v>
      </c>
      <c r="C105" s="39">
        <v>2.2433132010353754E-2</v>
      </c>
      <c r="D105" s="107">
        <v>0.14809381790084938</v>
      </c>
      <c r="E105" s="37">
        <v>11590</v>
      </c>
      <c r="F105" s="38">
        <v>0</v>
      </c>
      <c r="H105" s="35" t="s">
        <v>161</v>
      </c>
      <c r="I105" s="114">
        <v>8.1078951982389083E-3</v>
      </c>
      <c r="J105" s="83"/>
      <c r="K105">
        <f t="shared" si="6"/>
        <v>5.3520192991697066E-2</v>
      </c>
      <c r="L105">
        <f t="shared" si="7"/>
        <v>-1.2281774208156434E-3</v>
      </c>
    </row>
    <row r="106" spans="1:14" x14ac:dyDescent="0.25">
      <c r="B106" s="35" t="s">
        <v>162</v>
      </c>
      <c r="C106" s="39">
        <v>5.0905953408110438E-2</v>
      </c>
      <c r="D106" s="107">
        <v>0.21981516397965598</v>
      </c>
      <c r="E106" s="37">
        <v>11590</v>
      </c>
      <c r="F106" s="38">
        <v>0</v>
      </c>
      <c r="H106" s="35" t="s">
        <v>162</v>
      </c>
      <c r="I106" s="114">
        <v>-5.160836404165248E-4</v>
      </c>
      <c r="J106" s="83"/>
      <c r="K106">
        <f t="shared" si="6"/>
        <v>-2.2282899040947214E-3</v>
      </c>
      <c r="L106">
        <f t="shared" si="7"/>
        <v>1.1951736758326235E-4</v>
      </c>
    </row>
    <row r="107" spans="1:14" x14ac:dyDescent="0.25">
      <c r="B107" s="35" t="s">
        <v>163</v>
      </c>
      <c r="C107" s="39">
        <v>1.0267471958584988E-2</v>
      </c>
      <c r="D107" s="107">
        <v>0.10081134781638831</v>
      </c>
      <c r="E107" s="37">
        <v>11590</v>
      </c>
      <c r="F107" s="38">
        <v>0</v>
      </c>
      <c r="H107" s="35" t="s">
        <v>163</v>
      </c>
      <c r="I107" s="114">
        <v>1.8524772621152926E-2</v>
      </c>
      <c r="J107" s="83"/>
      <c r="K107">
        <f t="shared" si="6"/>
        <v>0.18187010128184727</v>
      </c>
      <c r="L107">
        <f t="shared" si="7"/>
        <v>-1.8867179890628392E-3</v>
      </c>
    </row>
    <row r="108" spans="1:14" x14ac:dyDescent="0.25">
      <c r="B108" s="35" t="s">
        <v>164</v>
      </c>
      <c r="C108" s="39">
        <v>3.451251078515962E-4</v>
      </c>
      <c r="D108" s="107">
        <v>1.8575138401585978E-2</v>
      </c>
      <c r="E108" s="37">
        <v>11590</v>
      </c>
      <c r="F108" s="38">
        <v>0</v>
      </c>
      <c r="H108" s="35" t="s">
        <v>164</v>
      </c>
      <c r="I108" s="114">
        <v>8.2184409169742973E-3</v>
      </c>
      <c r="J108" s="83"/>
      <c r="K108">
        <f t="shared" si="6"/>
        <v>0.44229035332328892</v>
      </c>
      <c r="L108">
        <f t="shared" si="7"/>
        <v>-1.5269820587719278E-4</v>
      </c>
    </row>
    <row r="109" spans="1:14" ht="15.75" thickBot="1" x14ac:dyDescent="0.3">
      <c r="B109" s="40" t="s">
        <v>165</v>
      </c>
      <c r="C109" s="41">
        <v>8.2983088869715242</v>
      </c>
      <c r="D109" s="108">
        <v>22.589300427808269</v>
      </c>
      <c r="E109" s="42">
        <v>11590</v>
      </c>
      <c r="F109" s="43">
        <v>0</v>
      </c>
      <c r="H109" s="40" t="s">
        <v>165</v>
      </c>
      <c r="I109" s="115">
        <v>-2.6093881336975166E-2</v>
      </c>
      <c r="J109" s="83"/>
    </row>
    <row r="110" spans="1:14" x14ac:dyDescent="0.25">
      <c r="B110" s="158" t="s">
        <v>4</v>
      </c>
      <c r="C110" s="155"/>
      <c r="D110" s="155"/>
      <c r="E110" s="155"/>
      <c r="F110" s="155"/>
      <c r="H110" s="158" t="s">
        <v>11</v>
      </c>
      <c r="I110" s="155"/>
      <c r="J110" s="83"/>
    </row>
    <row r="111" spans="1:14" x14ac:dyDescent="0.25">
      <c r="A111" s="75"/>
      <c r="B111" s="84"/>
      <c r="C111" s="85"/>
      <c r="D111" s="109"/>
      <c r="E111" s="86"/>
      <c r="F111" s="86"/>
      <c r="G111" s="75"/>
      <c r="H111" s="84"/>
      <c r="I111" s="109"/>
      <c r="J111" s="75"/>
      <c r="K111" s="75"/>
      <c r="L111" s="75"/>
      <c r="M111" s="75"/>
      <c r="N111" s="75"/>
    </row>
    <row r="112" spans="1:14" x14ac:dyDescent="0.25">
      <c r="A112" s="75"/>
      <c r="B112" s="84"/>
      <c r="C112" s="85"/>
      <c r="D112" s="109"/>
      <c r="E112" s="86"/>
      <c r="F112" s="86"/>
      <c r="G112" s="75"/>
      <c r="H112" s="84"/>
      <c r="I112" s="109"/>
      <c r="J112" s="75"/>
      <c r="K112" s="75"/>
      <c r="L112" s="75"/>
      <c r="M112" s="75"/>
      <c r="N112" s="75"/>
    </row>
    <row r="113" spans="1:14" x14ac:dyDescent="0.25">
      <c r="A113" s="75"/>
      <c r="B113" s="84"/>
      <c r="C113" s="85"/>
      <c r="D113" s="109"/>
      <c r="E113" s="86"/>
      <c r="F113" s="86"/>
      <c r="G113" s="75"/>
      <c r="H113" s="84"/>
      <c r="I113" s="109"/>
      <c r="J113" s="75"/>
      <c r="K113" s="75"/>
      <c r="L113" s="75"/>
      <c r="M113" s="75"/>
      <c r="N113" s="75"/>
    </row>
    <row r="114" spans="1:14" x14ac:dyDescent="0.25">
      <c r="A114" s="75"/>
      <c r="B114" s="84"/>
      <c r="C114" s="85"/>
      <c r="D114" s="109"/>
      <c r="E114" s="86"/>
      <c r="F114" s="86"/>
      <c r="G114" s="75"/>
      <c r="H114" s="84"/>
      <c r="I114" s="109"/>
      <c r="J114" s="75"/>
      <c r="K114" s="75"/>
      <c r="L114" s="75"/>
      <c r="M114" s="75"/>
      <c r="N114" s="75"/>
    </row>
    <row r="115" spans="1:14" x14ac:dyDescent="0.25">
      <c r="A115" s="75"/>
      <c r="B115" s="84"/>
      <c r="C115" s="85"/>
      <c r="D115" s="109"/>
      <c r="E115" s="86"/>
      <c r="F115" s="86"/>
      <c r="G115" s="75"/>
      <c r="H115" s="84"/>
      <c r="I115" s="109"/>
      <c r="J115" s="75"/>
      <c r="K115" s="75"/>
      <c r="L115" s="75"/>
      <c r="M115" s="75"/>
      <c r="N115" s="75"/>
    </row>
    <row r="116" spans="1:14" x14ac:dyDescent="0.25">
      <c r="A116" s="75"/>
      <c r="B116" s="84"/>
      <c r="C116" s="85"/>
      <c r="D116" s="109"/>
      <c r="E116" s="86"/>
      <c r="F116" s="86"/>
      <c r="G116" s="75"/>
      <c r="H116" s="84"/>
      <c r="I116" s="109"/>
      <c r="J116" s="75"/>
      <c r="K116" s="75"/>
      <c r="L116" s="75"/>
      <c r="M116" s="75"/>
      <c r="N116" s="75"/>
    </row>
    <row r="117" spans="1:14" x14ac:dyDescent="0.25">
      <c r="A117" s="75"/>
      <c r="B117" s="84"/>
      <c r="C117" s="85"/>
      <c r="D117" s="109"/>
      <c r="E117" s="86"/>
      <c r="F117" s="86"/>
      <c r="G117" s="75"/>
      <c r="H117" s="84"/>
      <c r="I117" s="109"/>
      <c r="J117" s="75"/>
      <c r="K117" s="75"/>
      <c r="L117" s="75"/>
      <c r="M117" s="75"/>
      <c r="N117" s="75"/>
    </row>
    <row r="118" spans="1:14" x14ac:dyDescent="0.25">
      <c r="A118" s="75"/>
      <c r="B118" s="84"/>
      <c r="C118" s="85"/>
      <c r="D118" s="109"/>
      <c r="E118" s="86"/>
      <c r="F118" s="86"/>
      <c r="G118" s="75"/>
      <c r="H118" s="84"/>
      <c r="I118" s="109"/>
      <c r="J118" s="75"/>
      <c r="K118" s="75"/>
      <c r="L118" s="75"/>
      <c r="M118" s="75"/>
      <c r="N118" s="75"/>
    </row>
    <row r="119" spans="1:14" x14ac:dyDescent="0.25">
      <c r="A119" s="75"/>
      <c r="B119" s="84"/>
      <c r="C119" s="85"/>
      <c r="D119" s="109"/>
      <c r="E119" s="86"/>
      <c r="F119" s="86"/>
      <c r="G119" s="75"/>
      <c r="H119" s="84"/>
      <c r="I119" s="109"/>
      <c r="J119" s="75"/>
      <c r="K119" s="75"/>
      <c r="L119" s="75"/>
      <c r="M119" s="75"/>
      <c r="N119" s="75"/>
    </row>
    <row r="120" spans="1:14" x14ac:dyDescent="0.25">
      <c r="A120" s="75"/>
      <c r="B120" s="84"/>
      <c r="C120" s="85"/>
      <c r="D120" s="109"/>
      <c r="E120" s="86"/>
      <c r="F120" s="86"/>
      <c r="G120" s="75"/>
      <c r="H120" s="84"/>
      <c r="I120" s="109"/>
      <c r="J120" s="75"/>
      <c r="K120" s="75"/>
      <c r="L120" s="75"/>
      <c r="M120" s="75"/>
      <c r="N120" s="75"/>
    </row>
    <row r="121" spans="1:14" x14ac:dyDescent="0.25">
      <c r="A121" s="75"/>
      <c r="B121" s="84"/>
      <c r="C121" s="85"/>
      <c r="D121" s="109"/>
      <c r="E121" s="86"/>
      <c r="F121" s="86"/>
      <c r="G121" s="75"/>
      <c r="H121" s="84"/>
      <c r="I121" s="109"/>
      <c r="J121" s="75"/>
      <c r="K121" s="75"/>
      <c r="L121" s="75"/>
      <c r="M121" s="75"/>
      <c r="N121" s="75"/>
    </row>
    <row r="122" spans="1:14" x14ac:dyDescent="0.25">
      <c r="A122" s="75"/>
      <c r="B122" s="84"/>
      <c r="C122" s="85"/>
      <c r="D122" s="109"/>
      <c r="E122" s="86"/>
      <c r="F122" s="86"/>
      <c r="G122" s="75"/>
      <c r="H122" s="84"/>
      <c r="I122" s="109"/>
      <c r="J122" s="75"/>
      <c r="K122" s="75"/>
      <c r="L122" s="75"/>
      <c r="M122" s="75"/>
      <c r="N122" s="75"/>
    </row>
    <row r="123" spans="1:14" x14ac:dyDescent="0.25">
      <c r="A123" s="75"/>
      <c r="B123" s="84"/>
      <c r="C123" s="85"/>
      <c r="D123" s="109"/>
      <c r="E123" s="86"/>
      <c r="F123" s="86"/>
      <c r="G123" s="75"/>
      <c r="H123" s="84"/>
      <c r="I123" s="109"/>
      <c r="J123" s="75"/>
      <c r="K123" s="75"/>
      <c r="L123" s="75"/>
      <c r="M123" s="75"/>
      <c r="N123" s="75"/>
    </row>
    <row r="124" spans="1:14" x14ac:dyDescent="0.25">
      <c r="A124" s="75"/>
      <c r="B124" s="84"/>
      <c r="C124" s="85"/>
      <c r="D124" s="109"/>
      <c r="E124" s="86"/>
      <c r="F124" s="86"/>
      <c r="G124" s="75"/>
      <c r="H124" s="84"/>
      <c r="I124" s="109"/>
      <c r="J124" s="75"/>
      <c r="K124" s="75"/>
      <c r="L124" s="75"/>
      <c r="M124" s="75"/>
      <c r="N124" s="75"/>
    </row>
    <row r="125" spans="1:14" x14ac:dyDescent="0.25">
      <c r="A125" s="75"/>
      <c r="B125" s="158"/>
      <c r="C125" s="155"/>
      <c r="D125" s="155"/>
      <c r="E125" s="155"/>
      <c r="F125" s="155"/>
      <c r="G125" s="75"/>
      <c r="H125" s="158"/>
      <c r="I125" s="155"/>
      <c r="J125" s="75"/>
      <c r="K125" s="75"/>
      <c r="L125" s="75"/>
      <c r="M125" s="75"/>
      <c r="N125" s="75"/>
    </row>
    <row r="126" spans="1:14" x14ac:dyDescent="0.25">
      <c r="A126" s="75"/>
      <c r="B126" s="75"/>
      <c r="C126" s="75"/>
      <c r="D126" s="110"/>
      <c r="E126" s="75"/>
      <c r="F126" s="75"/>
      <c r="G126" s="75"/>
      <c r="H126" s="75"/>
      <c r="I126" s="110"/>
      <c r="J126" s="75"/>
      <c r="K126" s="75"/>
      <c r="L126" s="75"/>
      <c r="M126" s="75"/>
      <c r="N126" s="75"/>
    </row>
  </sheetData>
  <mergeCells count="8">
    <mergeCell ref="H4:I4"/>
    <mergeCell ref="H5:H6"/>
    <mergeCell ref="H110:I110"/>
    <mergeCell ref="K5:L5"/>
    <mergeCell ref="B125:F125"/>
    <mergeCell ref="H125:I125"/>
    <mergeCell ref="B5:F5"/>
    <mergeCell ref="B110:F110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6"/>
  <sheetViews>
    <sheetView topLeftCell="A184" workbookViewId="0">
      <selection activeCell="D190" sqref="D190"/>
    </sheetView>
  </sheetViews>
  <sheetFormatPr defaultRowHeight="15" x14ac:dyDescent="0.25"/>
  <cols>
    <col min="2" max="2" width="10.8554687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16</v>
      </c>
    </row>
    <row r="4" spans="1:9" x14ac:dyDescent="0.25">
      <c r="B4" t="s">
        <v>17</v>
      </c>
    </row>
    <row r="6" spans="1:9" ht="15.75" customHeight="1" thickBot="1" x14ac:dyDescent="0.3">
      <c r="C6" s="171" t="s">
        <v>28</v>
      </c>
      <c r="D6" s="170"/>
      <c r="E6" s="170"/>
      <c r="F6" s="170"/>
      <c r="G6" s="170"/>
      <c r="H6" s="170"/>
      <c r="I6" s="170"/>
    </row>
    <row r="7" spans="1:9" ht="25.5" customHeight="1" thickBot="1" x14ac:dyDescent="0.3">
      <c r="C7" s="181" t="s">
        <v>18</v>
      </c>
      <c r="D7" s="180"/>
      <c r="E7" s="183" t="s">
        <v>19</v>
      </c>
      <c r="F7" s="184"/>
      <c r="G7" s="44" t="s">
        <v>20</v>
      </c>
      <c r="H7" s="164" t="s">
        <v>21</v>
      </c>
      <c r="I7" s="166" t="s">
        <v>22</v>
      </c>
    </row>
    <row r="8" spans="1:9" ht="15.75" thickBot="1" x14ac:dyDescent="0.3">
      <c r="C8" s="163"/>
      <c r="D8" s="182"/>
      <c r="E8" s="45" t="s">
        <v>23</v>
      </c>
      <c r="F8" s="46" t="s">
        <v>24</v>
      </c>
      <c r="G8" s="46" t="s">
        <v>25</v>
      </c>
      <c r="H8" s="165"/>
      <c r="I8" s="167"/>
    </row>
    <row r="9" spans="1:9" ht="15.75" thickBot="1" x14ac:dyDescent="0.3">
      <c r="C9" s="168" t="s">
        <v>9</v>
      </c>
      <c r="D9" s="47" t="s">
        <v>26</v>
      </c>
      <c r="E9" s="48">
        <v>1.2322905001251288</v>
      </c>
      <c r="F9" s="49">
        <v>2.6225873555630582E-3</v>
      </c>
      <c r="G9" s="50"/>
      <c r="H9" s="49">
        <v>469.87586419616565</v>
      </c>
      <c r="I9" s="51">
        <v>0</v>
      </c>
    </row>
    <row r="10" spans="1:9" ht="48.75" thickBot="1" x14ac:dyDescent="0.3">
      <c r="C10" s="163"/>
      <c r="D10" s="52" t="s">
        <v>27</v>
      </c>
      <c r="E10" s="53">
        <v>0.85592183350449746</v>
      </c>
      <c r="F10" s="54">
        <v>2.6228439060508864E-3</v>
      </c>
      <c r="G10" s="54">
        <v>0.97683822996284653</v>
      </c>
      <c r="H10" s="54">
        <v>326.3335006440492</v>
      </c>
      <c r="I10" s="55">
        <v>0</v>
      </c>
    </row>
    <row r="11" spans="1:9" x14ac:dyDescent="0.25">
      <c r="C11" s="169" t="s">
        <v>60</v>
      </c>
      <c r="D11" s="170"/>
      <c r="E11" s="170"/>
      <c r="F11" s="170"/>
      <c r="G11" s="170"/>
      <c r="H11" s="170"/>
      <c r="I11" s="170"/>
    </row>
    <row r="13" spans="1:9" x14ac:dyDescent="0.25">
      <c r="D13" t="s">
        <v>62</v>
      </c>
    </row>
    <row r="16" spans="1:9" x14ac:dyDescent="0.25">
      <c r="B16" t="s">
        <v>15</v>
      </c>
    </row>
    <row r="18" spans="2:9" ht="15.75" customHeight="1" thickBot="1" x14ac:dyDescent="0.3">
      <c r="C18" s="171" t="s">
        <v>28</v>
      </c>
      <c r="D18" s="170"/>
      <c r="E18" s="170"/>
      <c r="F18" s="170"/>
      <c r="G18" s="170"/>
      <c r="H18" s="170"/>
      <c r="I18" s="170"/>
    </row>
    <row r="19" spans="2:9" ht="25.5" customHeight="1" thickBot="1" x14ac:dyDescent="0.3">
      <c r="C19" s="181" t="s">
        <v>18</v>
      </c>
      <c r="D19" s="180"/>
      <c r="E19" s="183" t="s">
        <v>19</v>
      </c>
      <c r="F19" s="184"/>
      <c r="G19" s="44" t="s">
        <v>20</v>
      </c>
      <c r="H19" s="164" t="s">
        <v>21</v>
      </c>
      <c r="I19" s="166" t="s">
        <v>22</v>
      </c>
    </row>
    <row r="20" spans="2:9" ht="15.75" thickBot="1" x14ac:dyDescent="0.3">
      <c r="C20" s="163"/>
      <c r="D20" s="182"/>
      <c r="E20" s="45" t="s">
        <v>23</v>
      </c>
      <c r="F20" s="46" t="s">
        <v>24</v>
      </c>
      <c r="G20" s="46" t="s">
        <v>25</v>
      </c>
      <c r="H20" s="165"/>
      <c r="I20" s="167"/>
    </row>
    <row r="21" spans="2:9" ht="15.75" thickBot="1" x14ac:dyDescent="0.3">
      <c r="C21" s="168" t="s">
        <v>9</v>
      </c>
      <c r="D21" s="47" t="s">
        <v>26</v>
      </c>
      <c r="E21" s="48">
        <v>-0.54352623266951328</v>
      </c>
      <c r="F21" s="49">
        <v>1.0737242639119906E-3</v>
      </c>
      <c r="G21" s="50"/>
      <c r="H21" s="49">
        <v>-506.20652893624481</v>
      </c>
      <c r="I21" s="51">
        <v>0</v>
      </c>
    </row>
    <row r="22" spans="2:9" ht="48.75" thickBot="1" x14ac:dyDescent="0.3">
      <c r="C22" s="163"/>
      <c r="D22" s="52" t="s">
        <v>29</v>
      </c>
      <c r="E22" s="53">
        <v>0.35194335612470456</v>
      </c>
      <c r="F22" s="54">
        <v>1.0737705880599897E-3</v>
      </c>
      <c r="G22" s="54">
        <v>0.95007155548779754</v>
      </c>
      <c r="H22" s="54">
        <v>327.76401219982205</v>
      </c>
      <c r="I22" s="55">
        <v>0</v>
      </c>
    </row>
    <row r="23" spans="2:9" x14ac:dyDescent="0.25">
      <c r="C23" s="169" t="s">
        <v>60</v>
      </c>
      <c r="D23" s="170"/>
      <c r="E23" s="170"/>
      <c r="F23" s="170"/>
      <c r="G23" s="170"/>
      <c r="H23" s="170"/>
      <c r="I23" s="170"/>
    </row>
    <row r="25" spans="2:9" x14ac:dyDescent="0.25">
      <c r="D25" t="s">
        <v>61</v>
      </c>
    </row>
    <row r="28" spans="2:9" x14ac:dyDescent="0.25">
      <c r="B28" t="s">
        <v>30</v>
      </c>
    </row>
    <row r="30" spans="2:9" x14ac:dyDescent="0.25">
      <c r="C30" s="171" t="s">
        <v>31</v>
      </c>
      <c r="D30" s="170"/>
      <c r="E30" s="170"/>
    </row>
    <row r="31" spans="2:9" ht="15.75" thickBot="1" x14ac:dyDescent="0.3">
      <c r="C31" s="172" t="s">
        <v>32</v>
      </c>
      <c r="D31" s="173"/>
      <c r="E31" s="173"/>
      <c r="F31" s="75"/>
    </row>
    <row r="32" spans="2:9" x14ac:dyDescent="0.25">
      <c r="C32" s="174" t="s">
        <v>33</v>
      </c>
      <c r="D32" s="47" t="s">
        <v>34</v>
      </c>
      <c r="E32" s="56">
        <v>77420.065505999999</v>
      </c>
      <c r="F32" s="75"/>
    </row>
    <row r="33" spans="3:6" x14ac:dyDescent="0.25">
      <c r="C33" s="162"/>
      <c r="D33" s="57" t="s">
        <v>35</v>
      </c>
      <c r="E33" s="58">
        <v>0</v>
      </c>
      <c r="F33" s="75"/>
    </row>
    <row r="34" spans="3:6" x14ac:dyDescent="0.25">
      <c r="C34" s="159" t="s">
        <v>1</v>
      </c>
      <c r="D34" s="160"/>
      <c r="E34" s="59">
        <v>-0.24761949306663317</v>
      </c>
      <c r="F34" s="75"/>
    </row>
    <row r="35" spans="3:6" x14ac:dyDescent="0.25">
      <c r="C35" s="159" t="s">
        <v>36</v>
      </c>
      <c r="D35" s="160"/>
      <c r="E35" s="59">
        <v>-0.53595912706213034</v>
      </c>
      <c r="F35" s="75"/>
    </row>
    <row r="36" spans="3:6" x14ac:dyDescent="0.25">
      <c r="C36" s="159" t="s">
        <v>37</v>
      </c>
      <c r="D36" s="160"/>
      <c r="E36" s="79" t="s">
        <v>59</v>
      </c>
      <c r="F36" s="75"/>
    </row>
    <row r="37" spans="3:6" ht="15" customHeight="1" x14ac:dyDescent="0.25">
      <c r="C37" s="159" t="s">
        <v>38</v>
      </c>
      <c r="D37" s="160"/>
      <c r="E37" s="61">
        <v>0.75487050358646157</v>
      </c>
      <c r="F37" s="75"/>
    </row>
    <row r="38" spans="3:6" x14ac:dyDescent="0.25">
      <c r="C38" s="159" t="s">
        <v>39</v>
      </c>
      <c r="D38" s="160"/>
      <c r="E38" s="62">
        <v>2.1813650072470554</v>
      </c>
      <c r="F38" s="75"/>
    </row>
    <row r="39" spans="3:6" ht="15" customHeight="1" x14ac:dyDescent="0.25">
      <c r="C39" s="159" t="s">
        <v>40</v>
      </c>
      <c r="D39" s="160"/>
      <c r="E39" s="62">
        <v>8.8031974686086124E-3</v>
      </c>
      <c r="F39" s="75"/>
    </row>
    <row r="40" spans="3:6" x14ac:dyDescent="0.25">
      <c r="C40" s="159" t="s">
        <v>41</v>
      </c>
      <c r="D40" s="160"/>
      <c r="E40" s="62">
        <v>4.2397716325454287</v>
      </c>
      <c r="F40" s="75"/>
    </row>
    <row r="41" spans="3:6" ht="15" customHeight="1" x14ac:dyDescent="0.25">
      <c r="C41" s="159" t="s">
        <v>42</v>
      </c>
      <c r="D41" s="160"/>
      <c r="E41" s="62">
        <v>1.7606167548337142E-2</v>
      </c>
      <c r="F41" s="75"/>
    </row>
    <row r="42" spans="3:6" x14ac:dyDescent="0.25">
      <c r="C42" s="159" t="s">
        <v>43</v>
      </c>
      <c r="D42" s="160"/>
      <c r="E42" s="60">
        <v>-2.222854029207638</v>
      </c>
      <c r="F42" s="75"/>
    </row>
    <row r="43" spans="3:6" x14ac:dyDescent="0.25">
      <c r="C43" s="159" t="s">
        <v>44</v>
      </c>
      <c r="D43" s="160"/>
      <c r="E43" s="60">
        <v>4.073194979118913</v>
      </c>
      <c r="F43" s="75"/>
    </row>
    <row r="44" spans="3:6" ht="15.75" thickBot="1" x14ac:dyDescent="0.3">
      <c r="C44" s="161" t="s">
        <v>45</v>
      </c>
      <c r="D44" s="57" t="s">
        <v>46</v>
      </c>
      <c r="E44" s="59">
        <v>-0.7039698110241035</v>
      </c>
      <c r="F44" s="75"/>
    </row>
    <row r="45" spans="3:6" x14ac:dyDescent="0.25">
      <c r="C45" s="162"/>
      <c r="D45" s="57" t="s">
        <v>47</v>
      </c>
      <c r="E45" s="59">
        <v>-0.59435667472724751</v>
      </c>
      <c r="F45" s="75"/>
    </row>
    <row r="46" spans="3:6" x14ac:dyDescent="0.25">
      <c r="C46" s="162"/>
      <c r="D46" s="57" t="s">
        <v>48</v>
      </c>
      <c r="E46" s="59">
        <v>-0.45968119331699286</v>
      </c>
      <c r="F46" s="75"/>
    </row>
    <row r="47" spans="3:6" ht="15.75" thickBot="1" x14ac:dyDescent="0.3">
      <c r="C47" s="163"/>
      <c r="D47" s="52" t="s">
        <v>49</v>
      </c>
      <c r="E47" s="63">
        <v>-6.5937750366384051E-2</v>
      </c>
      <c r="F47" s="75"/>
    </row>
    <row r="48" spans="3:6" x14ac:dyDescent="0.25">
      <c r="C48" s="80" t="s">
        <v>58</v>
      </c>
      <c r="D48" s="81"/>
      <c r="E48" s="81"/>
    </row>
    <row r="78" spans="1:10" x14ac:dyDescent="0.25">
      <c r="A78" s="75"/>
      <c r="B78" s="171" t="s">
        <v>50</v>
      </c>
      <c r="C78" s="170"/>
      <c r="D78" s="170"/>
      <c r="E78" s="170"/>
      <c r="F78" s="170"/>
      <c r="G78" s="170"/>
      <c r="H78" s="170"/>
      <c r="I78" s="76"/>
      <c r="J78" s="75"/>
    </row>
    <row r="79" spans="1:10" ht="15.75" customHeight="1" thickBot="1" x14ac:dyDescent="0.3">
      <c r="A79" s="75"/>
      <c r="B79" s="175" t="s">
        <v>51</v>
      </c>
      <c r="C79" s="170"/>
      <c r="D79" s="170"/>
      <c r="E79" s="170"/>
      <c r="F79" s="170"/>
      <c r="G79" s="170"/>
      <c r="H79" s="170"/>
      <c r="I79" s="76"/>
      <c r="J79" s="75"/>
    </row>
    <row r="80" spans="1:10" ht="15.75" customHeight="1" thickBot="1" x14ac:dyDescent="0.3">
      <c r="A80" s="75"/>
      <c r="B80" s="176" t="s">
        <v>3</v>
      </c>
      <c r="C80" s="178" t="s">
        <v>52</v>
      </c>
      <c r="D80" s="179"/>
      <c r="E80" s="179"/>
      <c r="F80" s="179"/>
      <c r="G80" s="179"/>
      <c r="H80" s="180"/>
      <c r="I80" s="76"/>
      <c r="J80" s="75"/>
    </row>
    <row r="81" spans="1:10" ht="15.75" thickBot="1" x14ac:dyDescent="0.3">
      <c r="A81" s="75"/>
      <c r="B81" s="177"/>
      <c r="C81" s="45" t="s">
        <v>9</v>
      </c>
      <c r="D81" s="46" t="s">
        <v>53</v>
      </c>
      <c r="E81" s="46" t="s">
        <v>54</v>
      </c>
      <c r="F81" s="46" t="s">
        <v>55</v>
      </c>
      <c r="G81" s="46" t="s">
        <v>56</v>
      </c>
      <c r="H81" s="64" t="s">
        <v>57</v>
      </c>
      <c r="I81" s="76"/>
      <c r="J81" s="75"/>
    </row>
    <row r="82" spans="1:10" ht="60" x14ac:dyDescent="0.25">
      <c r="A82" s="75"/>
      <c r="B82" s="65" t="s">
        <v>63</v>
      </c>
      <c r="C82" s="66">
        <v>1.9924875050833908</v>
      </c>
      <c r="D82" s="67">
        <v>1.9624755232519044</v>
      </c>
      <c r="E82" s="67">
        <v>1.7210746786698046</v>
      </c>
      <c r="F82" s="67">
        <v>1.6311406363809382</v>
      </c>
      <c r="G82" s="67">
        <v>1.3392879231505097</v>
      </c>
      <c r="H82" s="68">
        <v>1.6185512833730269</v>
      </c>
      <c r="I82" s="76"/>
      <c r="J82" s="75"/>
    </row>
    <row r="83" spans="1:10" ht="24" x14ac:dyDescent="0.25">
      <c r="A83" s="75"/>
      <c r="B83" s="89" t="s">
        <v>64</v>
      </c>
      <c r="C83" s="69">
        <v>4.3882199408597637E-5</v>
      </c>
      <c r="D83" s="70">
        <v>1.7489728546933468E-3</v>
      </c>
      <c r="E83" s="70">
        <v>5.4683570532302857E-3</v>
      </c>
      <c r="F83" s="70">
        <v>0.10645549509755646</v>
      </c>
      <c r="G83" s="70">
        <v>0.85186928954901087</v>
      </c>
      <c r="H83" s="71">
        <v>0.23028351179043999</v>
      </c>
      <c r="I83" s="76"/>
      <c r="J83" s="75"/>
    </row>
    <row r="84" spans="1:10" ht="24" x14ac:dyDescent="0.25">
      <c r="A84" s="75"/>
      <c r="B84" s="89" t="s">
        <v>65</v>
      </c>
      <c r="C84" s="69">
        <v>0.20514490117283321</v>
      </c>
      <c r="D84" s="70">
        <v>0.31909954105197902</v>
      </c>
      <c r="E84" s="70">
        <v>0.39508106761661177</v>
      </c>
      <c r="F84" s="70">
        <v>0.47297637000309928</v>
      </c>
      <c r="G84" s="70">
        <v>0.5596874775924171</v>
      </c>
      <c r="H84" s="71">
        <v>0.39863635519577295</v>
      </c>
      <c r="I84" s="76"/>
      <c r="J84" s="75"/>
    </row>
    <row r="85" spans="1:10" ht="24" x14ac:dyDescent="0.25">
      <c r="A85" s="75"/>
      <c r="B85" s="89" t="s">
        <v>66</v>
      </c>
      <c r="C85" s="69">
        <v>9.513652616125004E-2</v>
      </c>
      <c r="D85" s="70">
        <v>0.27041502022076747</v>
      </c>
      <c r="E85" s="70">
        <v>0.34801849405015889</v>
      </c>
      <c r="F85" s="70">
        <v>0.553864652697446</v>
      </c>
      <c r="G85" s="70">
        <v>0.68700206528453811</v>
      </c>
      <c r="H85" s="71">
        <v>0.40553256438197494</v>
      </c>
      <c r="I85" s="76"/>
      <c r="J85" s="75"/>
    </row>
    <row r="86" spans="1:10" ht="24" x14ac:dyDescent="0.25">
      <c r="A86" s="75"/>
      <c r="B86" s="89" t="s">
        <v>67</v>
      </c>
      <c r="C86" s="69">
        <v>6.7812795608315497E-5</v>
      </c>
      <c r="D86" s="70">
        <v>1.1297684781411067E-5</v>
      </c>
      <c r="E86" s="70">
        <v>8.3827368064039642E-4</v>
      </c>
      <c r="F86" s="70">
        <v>5.8000285263075293E-3</v>
      </c>
      <c r="G86" s="70">
        <v>0.41737824828004921</v>
      </c>
      <c r="H86" s="71">
        <v>0.10383519628808689</v>
      </c>
      <c r="I86" s="76"/>
      <c r="J86" s="75"/>
    </row>
    <row r="87" spans="1:10" ht="36" x14ac:dyDescent="0.25">
      <c r="A87" s="75"/>
      <c r="B87" s="89" t="s">
        <v>68</v>
      </c>
      <c r="C87" s="69">
        <v>3.5130250904038774E-3</v>
      </c>
      <c r="D87" s="70">
        <v>2.38441616331431E-2</v>
      </c>
      <c r="E87" s="70">
        <v>9.3586636881366606E-2</v>
      </c>
      <c r="F87" s="70">
        <v>0.26696674547537536</v>
      </c>
      <c r="G87" s="70">
        <v>0.71200684141161752</v>
      </c>
      <c r="H87" s="71">
        <v>0.24664202070552882</v>
      </c>
      <c r="I87" s="76"/>
      <c r="J87" s="75"/>
    </row>
    <row r="88" spans="1:10" ht="48" x14ac:dyDescent="0.25">
      <c r="A88" s="75"/>
      <c r="B88" s="89" t="s">
        <v>69</v>
      </c>
      <c r="C88" s="69">
        <v>0</v>
      </c>
      <c r="D88" s="70">
        <v>0</v>
      </c>
      <c r="E88" s="70">
        <v>0</v>
      </c>
      <c r="F88" s="70">
        <v>9.5649454240963111E-4</v>
      </c>
      <c r="G88" s="70">
        <v>0.18052347822203255</v>
      </c>
      <c r="H88" s="71">
        <v>4.4540765924258992E-2</v>
      </c>
      <c r="I88" s="76"/>
      <c r="J88" s="75"/>
    </row>
    <row r="89" spans="1:10" ht="24" x14ac:dyDescent="0.25">
      <c r="A89" s="75"/>
      <c r="B89" s="89" t="s">
        <v>70</v>
      </c>
      <c r="C89" s="69">
        <v>0</v>
      </c>
      <c r="D89" s="70">
        <v>0</v>
      </c>
      <c r="E89" s="70">
        <v>0</v>
      </c>
      <c r="F89" s="70">
        <v>1.6415436511318913E-3</v>
      </c>
      <c r="G89" s="70">
        <v>0.14844057984281955</v>
      </c>
      <c r="H89" s="71">
        <v>3.6795161520613587E-2</v>
      </c>
      <c r="I89" s="76"/>
      <c r="J89" s="75"/>
    </row>
    <row r="90" spans="1:10" ht="24" x14ac:dyDescent="0.25">
      <c r="A90" s="75"/>
      <c r="B90" s="89" t="s">
        <v>71</v>
      </c>
      <c r="C90" s="69">
        <v>3.3385871082107221E-2</v>
      </c>
      <c r="D90" s="70">
        <v>0.14770736476908292</v>
      </c>
      <c r="E90" s="70">
        <v>0.28559779535611463</v>
      </c>
      <c r="F90" s="70">
        <v>0.5079478179458744</v>
      </c>
      <c r="G90" s="70">
        <v>0.68346829781413732</v>
      </c>
      <c r="H90" s="71">
        <v>0.34905972268061553</v>
      </c>
      <c r="I90" s="76"/>
      <c r="J90" s="75"/>
    </row>
    <row r="91" spans="1:10" ht="24" x14ac:dyDescent="0.25">
      <c r="A91" s="75"/>
      <c r="B91" s="89" t="s">
        <v>72</v>
      </c>
      <c r="C91" s="69">
        <v>0.10220751039476769</v>
      </c>
      <c r="D91" s="70">
        <v>0.26557609116061204</v>
      </c>
      <c r="E91" s="70">
        <v>0.39228738064398982</v>
      </c>
      <c r="F91" s="70">
        <v>0.57051470448495389</v>
      </c>
      <c r="G91" s="70">
        <v>0.69665085656771819</v>
      </c>
      <c r="H91" s="71">
        <v>0.41957187815081548</v>
      </c>
      <c r="I91" s="76"/>
      <c r="J91" s="75"/>
    </row>
    <row r="92" spans="1:10" ht="60" x14ac:dyDescent="0.25">
      <c r="A92" s="75"/>
      <c r="B92" s="89" t="s">
        <v>73</v>
      </c>
      <c r="C92" s="69">
        <v>3.8915811807179825E-3</v>
      </c>
      <c r="D92" s="70">
        <v>2.9054657268465373E-2</v>
      </c>
      <c r="E92" s="70">
        <v>8.8500003538012045E-2</v>
      </c>
      <c r="F92" s="70">
        <v>0.2846385108553845</v>
      </c>
      <c r="G92" s="70">
        <v>0.70528252092374155</v>
      </c>
      <c r="H92" s="71">
        <v>0.24838694948009613</v>
      </c>
      <c r="I92" s="76"/>
      <c r="J92" s="75"/>
    </row>
    <row r="93" spans="1:10" ht="36" x14ac:dyDescent="0.25">
      <c r="A93" s="75"/>
      <c r="B93" s="89" t="s">
        <v>74</v>
      </c>
      <c r="C93" s="69">
        <v>0</v>
      </c>
      <c r="D93" s="70">
        <v>0</v>
      </c>
      <c r="E93" s="70">
        <v>1.2687839748594379E-4</v>
      </c>
      <c r="F93" s="70">
        <v>2.9068099483115541E-3</v>
      </c>
      <c r="G93" s="70">
        <v>0.16138192151920644</v>
      </c>
      <c r="H93" s="71">
        <v>4.0224199654162449E-2</v>
      </c>
      <c r="I93" s="76"/>
      <c r="J93" s="75"/>
    </row>
    <row r="94" spans="1:10" ht="48" x14ac:dyDescent="0.25">
      <c r="A94" s="75"/>
      <c r="B94" s="89" t="s">
        <v>75</v>
      </c>
      <c r="C94" s="69">
        <v>6.9014233631835953E-2</v>
      </c>
      <c r="D94" s="70">
        <v>0.1151991561887117</v>
      </c>
      <c r="E94" s="70">
        <v>0.14749343099529444</v>
      </c>
      <c r="F94" s="70">
        <v>0.23195248498866797</v>
      </c>
      <c r="G94" s="70">
        <v>0.15272370368351401</v>
      </c>
      <c r="H94" s="71">
        <v>0.14297945995661585</v>
      </c>
      <c r="I94" s="76"/>
      <c r="J94" s="75"/>
    </row>
    <row r="95" spans="1:10" ht="24" x14ac:dyDescent="0.25">
      <c r="A95" s="75"/>
      <c r="B95" s="89" t="s">
        <v>76</v>
      </c>
      <c r="C95" s="69">
        <v>1.5738156601143396E-4</v>
      </c>
      <c r="D95" s="70">
        <v>6.5954331669083204E-4</v>
      </c>
      <c r="E95" s="70">
        <v>2.8716574601046858E-3</v>
      </c>
      <c r="F95" s="70">
        <v>2.4590115955072926E-2</v>
      </c>
      <c r="G95" s="70">
        <v>7.3947076598657638E-2</v>
      </c>
      <c r="H95" s="71">
        <v>2.3375133235100282E-2</v>
      </c>
      <c r="I95" s="76"/>
      <c r="J95" s="75"/>
    </row>
    <row r="96" spans="1:10" ht="36" x14ac:dyDescent="0.25">
      <c r="A96" s="75"/>
      <c r="B96" s="89" t="s">
        <v>77</v>
      </c>
      <c r="C96" s="69">
        <v>0</v>
      </c>
      <c r="D96" s="70">
        <v>0</v>
      </c>
      <c r="E96" s="70">
        <v>4.9739272080182256E-4</v>
      </c>
      <c r="F96" s="70">
        <v>1.5660200389076534E-3</v>
      </c>
      <c r="G96" s="70">
        <v>8.199342923098334E-3</v>
      </c>
      <c r="H96" s="71">
        <v>2.3943628588587165E-3</v>
      </c>
      <c r="I96" s="76"/>
      <c r="J96" s="75"/>
    </row>
    <row r="97" spans="1:10" ht="36" x14ac:dyDescent="0.25">
      <c r="A97" s="75"/>
      <c r="B97" s="89" t="s">
        <v>78</v>
      </c>
      <c r="C97" s="69">
        <v>1.4413569345517944E-3</v>
      </c>
      <c r="D97" s="70">
        <v>4.7415625923943969E-3</v>
      </c>
      <c r="E97" s="70">
        <v>9.1460015309726746E-3</v>
      </c>
      <c r="F97" s="70">
        <v>2.3799469075734894E-2</v>
      </c>
      <c r="G97" s="70">
        <v>1.198148381344917E-2</v>
      </c>
      <c r="H97" s="71">
        <v>1.0198632576920958E-2</v>
      </c>
      <c r="I97" s="76"/>
      <c r="J97" s="75"/>
    </row>
    <row r="98" spans="1:10" ht="24" x14ac:dyDescent="0.25">
      <c r="A98" s="75"/>
      <c r="B98" s="89" t="s">
        <v>79</v>
      </c>
      <c r="C98" s="69">
        <v>0</v>
      </c>
      <c r="D98" s="70">
        <v>0</v>
      </c>
      <c r="E98" s="70">
        <v>0</v>
      </c>
      <c r="F98" s="70">
        <v>1.0111538743198605E-3</v>
      </c>
      <c r="G98" s="70">
        <v>3.5222777999842296E-2</v>
      </c>
      <c r="H98" s="71">
        <v>8.8362597224896401E-3</v>
      </c>
      <c r="I98" s="76"/>
      <c r="J98" s="75"/>
    </row>
    <row r="99" spans="1:10" ht="48" x14ac:dyDescent="0.25">
      <c r="A99" s="75"/>
      <c r="B99" s="89" t="s">
        <v>80</v>
      </c>
      <c r="C99" s="69">
        <v>0.89585084876546905</v>
      </c>
      <c r="D99" s="70">
        <v>0.90265919075524237</v>
      </c>
      <c r="E99" s="70">
        <v>0.90139434192819756</v>
      </c>
      <c r="F99" s="70">
        <v>0.85242047859633796</v>
      </c>
      <c r="G99" s="70">
        <v>0.24790053058644787</v>
      </c>
      <c r="H99" s="71">
        <v>0.73089740076817911</v>
      </c>
      <c r="I99" s="76"/>
      <c r="J99" s="75"/>
    </row>
    <row r="100" spans="1:10" ht="48" x14ac:dyDescent="0.25">
      <c r="A100" s="75"/>
      <c r="B100" s="89" t="s">
        <v>81</v>
      </c>
      <c r="C100" s="96">
        <v>6.2568391969452186</v>
      </c>
      <c r="D100" s="97">
        <v>4.3058481344813853</v>
      </c>
      <c r="E100" s="97">
        <v>4.2247840718804559</v>
      </c>
      <c r="F100" s="97">
        <v>3.8605777827341767</v>
      </c>
      <c r="G100" s="97">
        <v>1.5544322627433071</v>
      </c>
      <c r="H100" s="98">
        <v>3.9074591578717435</v>
      </c>
      <c r="I100" s="76"/>
      <c r="J100" s="75"/>
    </row>
    <row r="101" spans="1:10" ht="60" x14ac:dyDescent="0.25">
      <c r="A101" s="75"/>
      <c r="B101" s="89" t="s">
        <v>82</v>
      </c>
      <c r="C101" s="69">
        <v>0.94664905327318205</v>
      </c>
      <c r="D101" s="70">
        <v>0.8894668091250072</v>
      </c>
      <c r="E101" s="70">
        <v>0.90498846205422179</v>
      </c>
      <c r="F101" s="70">
        <v>0.8686681458435549</v>
      </c>
      <c r="G101" s="70">
        <v>0.32677908301006042</v>
      </c>
      <c r="H101" s="71">
        <v>0.76121673959851799</v>
      </c>
      <c r="I101" s="76"/>
      <c r="J101" s="75"/>
    </row>
    <row r="102" spans="1:10" ht="24" x14ac:dyDescent="0.25">
      <c r="A102" s="75"/>
      <c r="B102" s="89" t="s">
        <v>83</v>
      </c>
      <c r="C102" s="69">
        <v>2.7123513269603556</v>
      </c>
      <c r="D102" s="70">
        <v>2.6703549439128835</v>
      </c>
      <c r="E102" s="70">
        <v>2.9992889725936895</v>
      </c>
      <c r="F102" s="70">
        <v>3.2012469159608821</v>
      </c>
      <c r="G102" s="70">
        <v>0.75475931550308628</v>
      </c>
      <c r="H102" s="71">
        <v>2.3660947975841347</v>
      </c>
      <c r="I102" s="76"/>
      <c r="J102" s="75"/>
    </row>
    <row r="103" spans="1:10" ht="48" x14ac:dyDescent="0.25">
      <c r="A103" s="75"/>
      <c r="B103" s="89" t="s">
        <v>84</v>
      </c>
      <c r="C103" s="69">
        <v>0.41659704865635655</v>
      </c>
      <c r="D103" s="70">
        <v>0.47642143079651711</v>
      </c>
      <c r="E103" s="70">
        <v>0.58292240930649664</v>
      </c>
      <c r="F103" s="70">
        <v>0.65897316970974606</v>
      </c>
      <c r="G103" s="70">
        <v>0.10925320121598456</v>
      </c>
      <c r="H103" s="71">
        <v>0.42793568873253246</v>
      </c>
      <c r="I103" s="76"/>
      <c r="J103" s="75"/>
    </row>
    <row r="104" spans="1:10" ht="24" x14ac:dyDescent="0.25">
      <c r="A104" s="75"/>
      <c r="B104" s="89" t="s">
        <v>85</v>
      </c>
      <c r="C104" s="69">
        <v>0.19478190178745289</v>
      </c>
      <c r="D104" s="70">
        <v>2.9232656637459841E-2</v>
      </c>
      <c r="E104" s="70">
        <v>3.0376159682975391E-2</v>
      </c>
      <c r="F104" s="70">
        <v>2.7171269633732602E-2</v>
      </c>
      <c r="G104" s="70">
        <v>1.6467684931348953E-2</v>
      </c>
      <c r="H104" s="71">
        <v>5.7779909631313749E-2</v>
      </c>
      <c r="I104" s="76"/>
      <c r="J104" s="75"/>
    </row>
    <row r="105" spans="1:10" ht="24" x14ac:dyDescent="0.25">
      <c r="A105" s="75"/>
      <c r="B105" s="89" t="s">
        <v>86</v>
      </c>
      <c r="C105" s="69">
        <v>2.4142953101308713</v>
      </c>
      <c r="D105" s="70">
        <v>1.001562115666303</v>
      </c>
      <c r="E105" s="70">
        <v>0.89558367064547773</v>
      </c>
      <c r="F105" s="70">
        <v>0.81116864296306934</v>
      </c>
      <c r="G105" s="70">
        <v>0.2542266915813004</v>
      </c>
      <c r="H105" s="71">
        <v>1.0350903760914389</v>
      </c>
      <c r="I105" s="76"/>
      <c r="J105" s="75"/>
    </row>
    <row r="106" spans="1:10" ht="24" x14ac:dyDescent="0.25">
      <c r="A106" s="75"/>
      <c r="B106" s="89" t="s">
        <v>87</v>
      </c>
      <c r="C106" s="69">
        <v>1.4040285721811947</v>
      </c>
      <c r="D106" s="70">
        <v>1.2333454622669981</v>
      </c>
      <c r="E106" s="70">
        <v>1.2922280937377952</v>
      </c>
      <c r="F106" s="70">
        <v>1.2131920202248725</v>
      </c>
      <c r="G106" s="70">
        <v>0.33910119555397472</v>
      </c>
      <c r="H106" s="71">
        <v>1.0535895467304419</v>
      </c>
      <c r="I106" s="76"/>
      <c r="J106" s="75"/>
    </row>
    <row r="107" spans="1:10" ht="24" x14ac:dyDescent="0.25">
      <c r="A107" s="75"/>
      <c r="B107" s="89" t="s">
        <v>88</v>
      </c>
      <c r="C107" s="69">
        <v>2.8550008208905853</v>
      </c>
      <c r="D107" s="70">
        <v>2.806065486852297</v>
      </c>
      <c r="E107" s="70">
        <v>2.851248268004543</v>
      </c>
      <c r="F107" s="70">
        <v>2.7995529404678612</v>
      </c>
      <c r="G107" s="70">
        <v>1.0425715228930172</v>
      </c>
      <c r="H107" s="71">
        <v>2.3892597164814204</v>
      </c>
      <c r="I107" s="76"/>
      <c r="J107" s="75"/>
    </row>
    <row r="108" spans="1:10" ht="24" x14ac:dyDescent="0.25">
      <c r="A108" s="75"/>
      <c r="B108" s="89" t="s">
        <v>89</v>
      </c>
      <c r="C108" s="69">
        <v>0.43311364426833321</v>
      </c>
      <c r="D108" s="70">
        <v>0.57882131980158058</v>
      </c>
      <c r="E108" s="70">
        <v>0.54977849732466033</v>
      </c>
      <c r="F108" s="70">
        <v>0.65090691247585142</v>
      </c>
      <c r="G108" s="70">
        <v>8.563571690960449E-2</v>
      </c>
      <c r="H108" s="71">
        <v>0.43742669961153924</v>
      </c>
      <c r="I108" s="76"/>
      <c r="J108" s="75"/>
    </row>
    <row r="109" spans="1:10" ht="36" x14ac:dyDescent="0.25">
      <c r="A109" s="75"/>
      <c r="B109" s="89" t="s">
        <v>90</v>
      </c>
      <c r="C109" s="69">
        <v>3.3327609131664341E-3</v>
      </c>
      <c r="D109" s="70">
        <v>2.1206720224682264E-2</v>
      </c>
      <c r="E109" s="70">
        <v>4.5434668384848984E-2</v>
      </c>
      <c r="F109" s="70">
        <v>0.10849074342020248</v>
      </c>
      <c r="G109" s="70">
        <v>0.29141417142179432</v>
      </c>
      <c r="H109" s="71">
        <v>0.1046505119710967</v>
      </c>
      <c r="I109" s="76"/>
      <c r="J109" s="75"/>
    </row>
    <row r="110" spans="1:10" ht="48" x14ac:dyDescent="0.25">
      <c r="A110" s="75"/>
      <c r="B110" s="89" t="s">
        <v>91</v>
      </c>
      <c r="C110" s="69">
        <v>0</v>
      </c>
      <c r="D110" s="70">
        <v>2.1125925638945425E-4</v>
      </c>
      <c r="E110" s="70">
        <v>8.8233927073847482E-4</v>
      </c>
      <c r="F110" s="70">
        <v>5.5907889270948351E-3</v>
      </c>
      <c r="G110" s="70">
        <v>3.5151219747403893E-2</v>
      </c>
      <c r="H110" s="71">
        <v>9.872545222319163E-3</v>
      </c>
      <c r="I110" s="76"/>
      <c r="J110" s="75"/>
    </row>
    <row r="111" spans="1:10" ht="36" x14ac:dyDescent="0.25">
      <c r="A111" s="75"/>
      <c r="B111" s="89" t="s">
        <v>92</v>
      </c>
      <c r="C111" s="69">
        <v>0.77764951737264287</v>
      </c>
      <c r="D111" s="70">
        <v>0.75265520810409681</v>
      </c>
      <c r="E111" s="70">
        <v>0.77122589810916209</v>
      </c>
      <c r="F111" s="70">
        <v>0.75499329123801984</v>
      </c>
      <c r="G111" s="70">
        <v>0.44281587699452862</v>
      </c>
      <c r="H111" s="71">
        <v>0.68516681424033365</v>
      </c>
      <c r="I111" s="76"/>
      <c r="J111" s="75"/>
    </row>
    <row r="112" spans="1:10" ht="36" x14ac:dyDescent="0.25">
      <c r="A112" s="75"/>
      <c r="B112" s="89" t="s">
        <v>93</v>
      </c>
      <c r="C112" s="69">
        <v>0.73015962825492764</v>
      </c>
      <c r="D112" s="70">
        <v>0.73384467250576013</v>
      </c>
      <c r="E112" s="70">
        <v>0.74105154276905516</v>
      </c>
      <c r="F112" s="70">
        <v>0.74188390151579053</v>
      </c>
      <c r="G112" s="70">
        <v>0.32565763567441292</v>
      </c>
      <c r="H112" s="71">
        <v>0.63560827798469233</v>
      </c>
      <c r="I112" s="76"/>
      <c r="J112" s="75"/>
    </row>
    <row r="113" spans="1:10" ht="36" x14ac:dyDescent="0.25">
      <c r="A113" s="75"/>
      <c r="B113" s="89" t="s">
        <v>94</v>
      </c>
      <c r="C113" s="72">
        <v>0</v>
      </c>
      <c r="D113" s="73">
        <v>0</v>
      </c>
      <c r="E113" s="73">
        <v>3.8096686460346938E-4</v>
      </c>
      <c r="F113" s="73">
        <v>2.9122355929047843E-3</v>
      </c>
      <c r="G113" s="73">
        <v>3.6409833609419968E-2</v>
      </c>
      <c r="H113" s="74">
        <v>9.5559897773554326E-3</v>
      </c>
      <c r="I113" s="76"/>
      <c r="J113" s="75"/>
    </row>
    <row r="114" spans="1:10" ht="36" x14ac:dyDescent="0.25">
      <c r="A114" s="75"/>
      <c r="B114" s="89" t="s">
        <v>95</v>
      </c>
      <c r="C114" s="72">
        <v>1.0543086628919503E-4</v>
      </c>
      <c r="D114" s="73">
        <v>0</v>
      </c>
      <c r="E114" s="73">
        <v>9.918450041802127E-4</v>
      </c>
      <c r="F114" s="73">
        <v>2.1376777520466807E-3</v>
      </c>
      <c r="G114" s="73">
        <v>0.40666892427788409</v>
      </c>
      <c r="H114" s="74">
        <v>0.10056255707545464</v>
      </c>
      <c r="I114" s="76"/>
      <c r="J114" s="75"/>
    </row>
    <row r="115" spans="1:10" ht="36" x14ac:dyDescent="0.25">
      <c r="A115" s="75"/>
      <c r="B115" s="89" t="s">
        <v>96</v>
      </c>
      <c r="C115" s="72">
        <v>5.1318820919975576E-2</v>
      </c>
      <c r="D115" s="73">
        <v>0.16454552262444569</v>
      </c>
      <c r="E115" s="73">
        <v>0.20231532993511067</v>
      </c>
      <c r="F115" s="73">
        <v>0.3105251243622133</v>
      </c>
      <c r="G115" s="73">
        <v>0.39315074295021113</v>
      </c>
      <c r="H115" s="74">
        <v>0.23278155482739554</v>
      </c>
      <c r="I115" s="76"/>
      <c r="J115" s="75"/>
    </row>
    <row r="116" spans="1:10" ht="36" x14ac:dyDescent="0.25">
      <c r="A116" s="75"/>
      <c r="B116" s="89" t="s">
        <v>97</v>
      </c>
      <c r="C116" s="72">
        <v>2.7412578547370923E-2</v>
      </c>
      <c r="D116" s="73">
        <v>3.5857710864562145E-2</v>
      </c>
      <c r="E116" s="73">
        <v>5.0526669324488342E-2</v>
      </c>
      <c r="F116" s="73">
        <v>4.8570321714531288E-2</v>
      </c>
      <c r="G116" s="73">
        <v>1.1976345916916568E-2</v>
      </c>
      <c r="H116" s="74">
        <v>3.341399272007245E-2</v>
      </c>
      <c r="I116" s="76"/>
      <c r="J116" s="75"/>
    </row>
    <row r="117" spans="1:10" ht="36" x14ac:dyDescent="0.25">
      <c r="A117" s="75"/>
      <c r="B117" s="89" t="s">
        <v>98</v>
      </c>
      <c r="C117" s="72">
        <v>6.7766249232542819E-2</v>
      </c>
      <c r="D117" s="73">
        <v>7.1924868389933214E-2</v>
      </c>
      <c r="E117" s="73">
        <v>8.3555975858643577E-2</v>
      </c>
      <c r="F117" s="73">
        <v>7.9151867832488024E-2</v>
      </c>
      <c r="G117" s="73">
        <v>4.5205696525714829E-2</v>
      </c>
      <c r="H117" s="74">
        <v>6.8037675067714992E-2</v>
      </c>
      <c r="I117" s="76"/>
      <c r="J117" s="75"/>
    </row>
    <row r="118" spans="1:10" ht="36" x14ac:dyDescent="0.25">
      <c r="A118" s="75"/>
      <c r="B118" s="89" t="s">
        <v>99</v>
      </c>
      <c r="C118" s="72">
        <v>7.8424540249874983E-2</v>
      </c>
      <c r="D118" s="73">
        <v>3.9902710335125983E-2</v>
      </c>
      <c r="E118" s="73">
        <v>3.7642477208029802E-2</v>
      </c>
      <c r="F118" s="73">
        <v>2.5667669067912482E-2</v>
      </c>
      <c r="G118" s="73">
        <v>6.4396391408094297E-3</v>
      </c>
      <c r="H118" s="74">
        <v>3.6053194273680936E-2</v>
      </c>
      <c r="I118" s="76"/>
      <c r="J118" s="75"/>
    </row>
    <row r="119" spans="1:10" ht="36" x14ac:dyDescent="0.25">
      <c r="A119" s="75"/>
      <c r="B119" s="89" t="s">
        <v>100</v>
      </c>
      <c r="C119" s="72">
        <v>7.4665516547445618E-2</v>
      </c>
      <c r="D119" s="73">
        <v>0.11073009865757222</v>
      </c>
      <c r="E119" s="73">
        <v>0.12729255880655976</v>
      </c>
      <c r="F119" s="73">
        <v>0.12757147084109488</v>
      </c>
      <c r="G119" s="73">
        <v>3.0796461429580441E-2</v>
      </c>
      <c r="H119" s="74">
        <v>9.0303398151122899E-2</v>
      </c>
      <c r="I119" s="76"/>
      <c r="J119" s="75"/>
    </row>
    <row r="120" spans="1:10" ht="36" x14ac:dyDescent="0.25">
      <c r="A120" s="75"/>
      <c r="B120" s="89" t="s">
        <v>101</v>
      </c>
      <c r="C120" s="72">
        <v>0.35667312511025145</v>
      </c>
      <c r="D120" s="73">
        <v>0.35842209789252449</v>
      </c>
      <c r="E120" s="73">
        <v>0.3174057736002619</v>
      </c>
      <c r="F120" s="73">
        <v>0.25685377623469136</v>
      </c>
      <c r="G120" s="73">
        <v>3.7947861799651435E-2</v>
      </c>
      <c r="H120" s="74">
        <v>0.25304605025757809</v>
      </c>
      <c r="I120" s="76"/>
      <c r="J120" s="75"/>
    </row>
    <row r="121" spans="1:10" ht="36" x14ac:dyDescent="0.25">
      <c r="A121" s="75"/>
      <c r="B121" s="89" t="s">
        <v>102</v>
      </c>
      <c r="C121" s="72">
        <v>5.5431937654685732E-3</v>
      </c>
      <c r="D121" s="73">
        <v>7.2504537077269944E-4</v>
      </c>
      <c r="E121" s="73">
        <v>3.7622165605903077E-4</v>
      </c>
      <c r="F121" s="73">
        <v>7.6738941366046086E-4</v>
      </c>
      <c r="G121" s="73">
        <v>2.1777637537049557E-4</v>
      </c>
      <c r="H121" s="74">
        <v>1.4705712605745098E-3</v>
      </c>
      <c r="I121" s="76"/>
      <c r="J121" s="75"/>
    </row>
    <row r="122" spans="1:10" ht="36" x14ac:dyDescent="0.25">
      <c r="A122" s="75"/>
      <c r="B122" s="89" t="s">
        <v>103</v>
      </c>
      <c r="C122" s="72">
        <v>1.4658120350710766E-3</v>
      </c>
      <c r="D122" s="73">
        <v>2.9558871388380017E-4</v>
      </c>
      <c r="E122" s="73">
        <v>2.4678514078601996E-4</v>
      </c>
      <c r="F122" s="73">
        <v>1.1714600735371606E-3</v>
      </c>
      <c r="G122" s="73">
        <v>3.2951587432009772E-3</v>
      </c>
      <c r="H122" s="74">
        <v>1.4100604829438408E-3</v>
      </c>
      <c r="I122" s="76"/>
      <c r="J122" s="75"/>
    </row>
    <row r="123" spans="1:10" ht="48" x14ac:dyDescent="0.25">
      <c r="A123" s="75"/>
      <c r="B123" s="89" t="s">
        <v>104</v>
      </c>
      <c r="C123" s="72">
        <v>6.5620574617039368E-3</v>
      </c>
      <c r="D123" s="73">
        <v>5.139082162841529E-3</v>
      </c>
      <c r="E123" s="73">
        <v>2.4968186638110175E-3</v>
      </c>
      <c r="F123" s="73">
        <v>8.2409825172293817E-3</v>
      </c>
      <c r="G123" s="73">
        <v>5.2294454953240596E-3</v>
      </c>
      <c r="H123" s="74">
        <v>5.5163554501352708E-3</v>
      </c>
      <c r="I123" s="76"/>
      <c r="J123" s="75"/>
    </row>
    <row r="124" spans="1:10" ht="60" x14ac:dyDescent="0.25">
      <c r="A124" s="75"/>
      <c r="B124" s="89" t="s">
        <v>105</v>
      </c>
      <c r="C124" s="72">
        <v>0.32766095839344705</v>
      </c>
      <c r="D124" s="73">
        <v>0.20589430991925969</v>
      </c>
      <c r="E124" s="73">
        <v>0.17517266685021526</v>
      </c>
      <c r="F124" s="73">
        <v>0.13438380275369022</v>
      </c>
      <c r="G124" s="73">
        <v>1.7863504772852777E-2</v>
      </c>
      <c r="H124" s="74">
        <v>0.16426942998943556</v>
      </c>
      <c r="I124" s="76"/>
      <c r="J124" s="75"/>
    </row>
    <row r="125" spans="1:10" ht="36" x14ac:dyDescent="0.25">
      <c r="A125" s="75"/>
      <c r="B125" s="89" t="s">
        <v>106</v>
      </c>
      <c r="C125" s="72">
        <v>5.7794982111669214E-5</v>
      </c>
      <c r="D125" s="73">
        <v>0</v>
      </c>
      <c r="E125" s="73">
        <v>0</v>
      </c>
      <c r="F125" s="73">
        <v>8.6718753407526896E-5</v>
      </c>
      <c r="G125" s="73">
        <v>2.6112096361998148E-3</v>
      </c>
      <c r="H125" s="74">
        <v>6.6893863539096261E-4</v>
      </c>
      <c r="I125" s="76"/>
      <c r="J125" s="75"/>
    </row>
    <row r="126" spans="1:10" ht="36" x14ac:dyDescent="0.25">
      <c r="A126" s="75"/>
      <c r="B126" s="89" t="s">
        <v>107</v>
      </c>
      <c r="C126" s="72">
        <v>1.8169477413394375E-3</v>
      </c>
      <c r="D126" s="73">
        <v>5.6078429684833977E-3</v>
      </c>
      <c r="E126" s="73">
        <v>1.2829923121234622E-3</v>
      </c>
      <c r="F126" s="73">
        <v>1.959503090593292E-3</v>
      </c>
      <c r="G126" s="73">
        <v>2.0173728672820091E-3</v>
      </c>
      <c r="H126" s="74">
        <v>2.5248964994184228E-3</v>
      </c>
      <c r="I126" s="76"/>
      <c r="J126" s="75"/>
    </row>
    <row r="127" spans="1:10" ht="36" x14ac:dyDescent="0.25">
      <c r="A127" s="75"/>
      <c r="B127" s="89" t="s">
        <v>108</v>
      </c>
      <c r="C127" s="72">
        <v>0</v>
      </c>
      <c r="D127" s="73">
        <v>0</v>
      </c>
      <c r="E127" s="73">
        <v>0</v>
      </c>
      <c r="F127" s="73">
        <v>0</v>
      </c>
      <c r="G127" s="73">
        <v>2.366016328595234E-2</v>
      </c>
      <c r="H127" s="74">
        <v>5.8160481240401365E-3</v>
      </c>
      <c r="I127" s="76"/>
      <c r="J127" s="75"/>
    </row>
    <row r="128" spans="1:10" ht="36" x14ac:dyDescent="0.25">
      <c r="A128" s="75"/>
      <c r="B128" s="89" t="s">
        <v>109</v>
      </c>
      <c r="C128" s="72">
        <v>0</v>
      </c>
      <c r="D128" s="73">
        <v>0</v>
      </c>
      <c r="E128" s="73">
        <v>0</v>
      </c>
      <c r="F128" s="73">
        <v>4.3994699326864006E-4</v>
      </c>
      <c r="G128" s="73">
        <v>2.4882609161886868E-2</v>
      </c>
      <c r="H128" s="74">
        <v>6.1974225133552543E-3</v>
      </c>
      <c r="I128" s="76"/>
      <c r="J128" s="75"/>
    </row>
    <row r="129" spans="1:10" ht="36" x14ac:dyDescent="0.25">
      <c r="A129" s="75"/>
      <c r="B129" s="89" t="s">
        <v>110</v>
      </c>
      <c r="C129" s="72">
        <v>2.7241839727846604E-3</v>
      </c>
      <c r="D129" s="73">
        <v>8.9114200809807895E-3</v>
      </c>
      <c r="E129" s="73">
        <v>1.2368085168040926E-2</v>
      </c>
      <c r="F129" s="73">
        <v>1.9816090088712782E-2</v>
      </c>
      <c r="G129" s="73">
        <v>2.9811496870979323E-2</v>
      </c>
      <c r="H129" s="74">
        <v>1.5502915102765242E-2</v>
      </c>
      <c r="I129" s="76"/>
      <c r="J129" s="75"/>
    </row>
    <row r="130" spans="1:10" ht="36" x14ac:dyDescent="0.25">
      <c r="A130" s="75"/>
      <c r="B130" s="89" t="s">
        <v>111</v>
      </c>
      <c r="C130" s="72">
        <v>1.4712564651019506E-5</v>
      </c>
      <c r="D130" s="73">
        <v>4.4198994834929005E-4</v>
      </c>
      <c r="E130" s="73">
        <v>8.7995534215840271E-4</v>
      </c>
      <c r="F130" s="73">
        <v>8.6833884666698649E-4</v>
      </c>
      <c r="G130" s="73">
        <v>1.3374643195103444E-3</v>
      </c>
      <c r="H130" s="74">
        <v>7.3932906823083607E-4</v>
      </c>
      <c r="I130" s="76"/>
      <c r="J130" s="75"/>
    </row>
    <row r="131" spans="1:10" ht="24" x14ac:dyDescent="0.25">
      <c r="A131" s="75"/>
      <c r="B131" s="89" t="s">
        <v>112</v>
      </c>
      <c r="C131" s="72">
        <v>6.0490321964061008E-3</v>
      </c>
      <c r="D131" s="73">
        <v>1.2620770302704162E-2</v>
      </c>
      <c r="E131" s="73">
        <v>1.5452893603936398E-2</v>
      </c>
      <c r="F131" s="73">
        <v>1.7622674476886507E-2</v>
      </c>
      <c r="G131" s="73">
        <v>3.022458456057054E-2</v>
      </c>
      <c r="H131" s="74">
        <v>1.7127310098239909E-2</v>
      </c>
      <c r="I131" s="76"/>
      <c r="J131" s="75"/>
    </row>
    <row r="132" spans="1:10" ht="36" x14ac:dyDescent="0.25">
      <c r="A132" s="75"/>
      <c r="B132" s="89" t="s">
        <v>113</v>
      </c>
      <c r="C132" s="72">
        <v>6.3038657537631011E-4</v>
      </c>
      <c r="D132" s="73">
        <v>8.6015109308846291E-4</v>
      </c>
      <c r="E132" s="73">
        <v>1.1144173711326085E-2</v>
      </c>
      <c r="F132" s="73">
        <v>3.3463086121287629E-2</v>
      </c>
      <c r="G132" s="73">
        <v>0.32259542446293266</v>
      </c>
      <c r="H132" s="74">
        <v>8.7800249646128134E-2</v>
      </c>
      <c r="I132" s="76"/>
      <c r="J132" s="75"/>
    </row>
    <row r="133" spans="1:10" ht="36" x14ac:dyDescent="0.25">
      <c r="A133" s="75"/>
      <c r="B133" s="89" t="s">
        <v>114</v>
      </c>
      <c r="C133" s="72">
        <v>0.16997015998614645</v>
      </c>
      <c r="D133" s="73">
        <v>0.4086919132664007</v>
      </c>
      <c r="E133" s="73">
        <v>0.5672823439832051</v>
      </c>
      <c r="F133" s="73">
        <v>0.65429038764055869</v>
      </c>
      <c r="G133" s="73">
        <v>0.40065650638085493</v>
      </c>
      <c r="H133" s="74">
        <v>0.43528450805038671</v>
      </c>
      <c r="I133" s="76"/>
      <c r="J133" s="75"/>
    </row>
    <row r="134" spans="1:10" ht="48" x14ac:dyDescent="0.25">
      <c r="A134" s="75"/>
      <c r="B134" s="89" t="s">
        <v>115</v>
      </c>
      <c r="C134" s="72">
        <v>2.3110235582171054E-2</v>
      </c>
      <c r="D134" s="73">
        <v>3.7318090569033471E-2</v>
      </c>
      <c r="E134" s="73">
        <v>5.9054632841352477E-2</v>
      </c>
      <c r="F134" s="73">
        <v>6.8736358395106528E-2</v>
      </c>
      <c r="G134" s="73">
        <v>4.1055258149736415E-2</v>
      </c>
      <c r="H134" s="74">
        <v>4.5301337323660422E-2</v>
      </c>
      <c r="I134" s="76"/>
      <c r="J134" s="75"/>
    </row>
    <row r="135" spans="1:10" ht="24" x14ac:dyDescent="0.25">
      <c r="A135" s="75"/>
      <c r="B135" s="89" t="s">
        <v>116</v>
      </c>
      <c r="C135" s="72">
        <v>0</v>
      </c>
      <c r="D135" s="73">
        <v>4.6275565165424318E-4</v>
      </c>
      <c r="E135" s="73">
        <v>0</v>
      </c>
      <c r="F135" s="73">
        <v>3.4483033457754865E-5</v>
      </c>
      <c r="G135" s="73">
        <v>2.4696076302979506E-4</v>
      </c>
      <c r="H135" s="74">
        <v>1.5631397560971307E-4</v>
      </c>
      <c r="I135" s="76"/>
      <c r="J135" s="75"/>
    </row>
    <row r="136" spans="1:10" ht="36" x14ac:dyDescent="0.25">
      <c r="A136" s="75"/>
      <c r="B136" s="89" t="s">
        <v>117</v>
      </c>
      <c r="C136" s="72">
        <v>0</v>
      </c>
      <c r="D136" s="73">
        <v>5.6951318607137685E-4</v>
      </c>
      <c r="E136" s="73">
        <v>3.8423376564486937E-5</v>
      </c>
      <c r="F136" s="73">
        <v>3.1053196709985156E-5</v>
      </c>
      <c r="G136" s="73">
        <v>1.0653088222168402E-3</v>
      </c>
      <c r="H136" s="74">
        <v>3.8455083527485834E-4</v>
      </c>
      <c r="I136" s="76"/>
      <c r="J136" s="75"/>
    </row>
    <row r="137" spans="1:10" ht="36" x14ac:dyDescent="0.25">
      <c r="A137" s="75"/>
      <c r="B137" s="89" t="s">
        <v>118</v>
      </c>
      <c r="C137" s="72">
        <v>0.79730448301302304</v>
      </c>
      <c r="D137" s="73">
        <v>0.52856080691208274</v>
      </c>
      <c r="E137" s="73">
        <v>0.3307733370030812</v>
      </c>
      <c r="F137" s="73">
        <v>0.20026370901221002</v>
      </c>
      <c r="G137" s="73">
        <v>0.11986185795402389</v>
      </c>
      <c r="H137" s="74">
        <v>0.3828479969186907</v>
      </c>
      <c r="I137" s="76"/>
      <c r="J137" s="75"/>
    </row>
    <row r="138" spans="1:10" ht="36" x14ac:dyDescent="0.25">
      <c r="A138" s="75"/>
      <c r="B138" s="89" t="s">
        <v>119</v>
      </c>
      <c r="C138" s="72">
        <v>0</v>
      </c>
      <c r="D138" s="73">
        <v>5.4967426536964509E-4</v>
      </c>
      <c r="E138" s="73">
        <v>1.8450005629119244E-3</v>
      </c>
      <c r="F138" s="73">
        <v>3.2724830941454498E-3</v>
      </c>
      <c r="G138" s="73">
        <v>3.5097124626449101E-3</v>
      </c>
      <c r="H138" s="74">
        <v>1.9117912377174218E-3</v>
      </c>
      <c r="I138" s="76"/>
      <c r="J138" s="75"/>
    </row>
    <row r="139" spans="1:10" ht="60" x14ac:dyDescent="0.25">
      <c r="A139" s="75"/>
      <c r="B139" s="89" t="s">
        <v>120</v>
      </c>
      <c r="C139" s="72">
        <v>1.5227490409841034E-3</v>
      </c>
      <c r="D139" s="73">
        <v>1.767701715790124E-2</v>
      </c>
      <c r="E139" s="73">
        <v>0.18612571698229377</v>
      </c>
      <c r="F139" s="73">
        <v>0.29474803653880383</v>
      </c>
      <c r="G139" s="73">
        <v>0.58080807300158599</v>
      </c>
      <c r="H139" s="74">
        <v>0.23510231697003386</v>
      </c>
      <c r="I139" s="76"/>
      <c r="J139" s="75"/>
    </row>
    <row r="140" spans="1:10" ht="36" x14ac:dyDescent="0.25">
      <c r="A140" s="75"/>
      <c r="B140" s="89" t="s">
        <v>121</v>
      </c>
      <c r="C140" s="72">
        <v>0.99987150678328351</v>
      </c>
      <c r="D140" s="73">
        <v>0.99924665610148178</v>
      </c>
      <c r="E140" s="73">
        <v>0.99539842994709726</v>
      </c>
      <c r="F140" s="73">
        <v>0.94035651271484466</v>
      </c>
      <c r="G140" s="73">
        <v>0.42854503537534777</v>
      </c>
      <c r="H140" s="74">
        <v>0.8475410810008045</v>
      </c>
      <c r="I140" s="76"/>
      <c r="J140" s="75"/>
    </row>
    <row r="141" spans="1:10" ht="72" x14ac:dyDescent="0.25">
      <c r="A141" s="75"/>
      <c r="B141" s="89" t="s">
        <v>122</v>
      </c>
      <c r="C141" s="72">
        <v>3.2815644602774177E-5</v>
      </c>
      <c r="D141" s="73">
        <v>0</v>
      </c>
      <c r="E141" s="73">
        <v>7.0713410927219632E-4</v>
      </c>
      <c r="F141" s="73">
        <v>9.7863465809133517E-3</v>
      </c>
      <c r="G141" s="73">
        <v>2.4521039394070094E-2</v>
      </c>
      <c r="H141" s="74">
        <v>7.9639045653954934E-3</v>
      </c>
      <c r="I141" s="76"/>
      <c r="J141" s="75"/>
    </row>
    <row r="142" spans="1:10" ht="36" x14ac:dyDescent="0.25">
      <c r="A142" s="75"/>
      <c r="B142" s="89" t="s">
        <v>123</v>
      </c>
      <c r="C142" s="72">
        <v>0</v>
      </c>
      <c r="D142" s="73">
        <v>0</v>
      </c>
      <c r="E142" s="73">
        <v>0</v>
      </c>
      <c r="F142" s="73">
        <v>0</v>
      </c>
      <c r="G142" s="73">
        <v>1.0002589850132816E-2</v>
      </c>
      <c r="H142" s="74">
        <v>2.4587972293474204E-3</v>
      </c>
      <c r="I142" s="76"/>
      <c r="J142" s="75"/>
    </row>
    <row r="143" spans="1:10" ht="36" x14ac:dyDescent="0.25">
      <c r="A143" s="75"/>
      <c r="B143" s="89" t="s">
        <v>124</v>
      </c>
      <c r="C143" s="72">
        <v>9.5677572113852995E-5</v>
      </c>
      <c r="D143" s="73">
        <v>1.3345731561592916E-4</v>
      </c>
      <c r="E143" s="73">
        <v>0</v>
      </c>
      <c r="F143" s="73">
        <v>3.8471799085623261E-3</v>
      </c>
      <c r="G143" s="73">
        <v>0.24798282040438926</v>
      </c>
      <c r="H143" s="74">
        <v>6.170955784610567E-2</v>
      </c>
      <c r="I143" s="76"/>
      <c r="J143" s="75"/>
    </row>
    <row r="144" spans="1:10" ht="36" x14ac:dyDescent="0.25">
      <c r="A144" s="75"/>
      <c r="B144" s="89" t="s">
        <v>125</v>
      </c>
      <c r="C144" s="72">
        <v>0</v>
      </c>
      <c r="D144" s="73">
        <v>0</v>
      </c>
      <c r="E144" s="73">
        <v>0</v>
      </c>
      <c r="F144" s="73">
        <v>0</v>
      </c>
      <c r="G144" s="73">
        <v>1.4922829656672741E-2</v>
      </c>
      <c r="H144" s="74">
        <v>3.6682711941211461E-3</v>
      </c>
      <c r="I144" s="76"/>
      <c r="J144" s="75"/>
    </row>
    <row r="145" spans="1:10" ht="36" x14ac:dyDescent="0.25">
      <c r="A145" s="75"/>
      <c r="B145" s="89" t="s">
        <v>126</v>
      </c>
      <c r="C145" s="72">
        <v>0</v>
      </c>
      <c r="D145" s="73">
        <v>0</v>
      </c>
      <c r="E145" s="73">
        <v>0</v>
      </c>
      <c r="F145" s="73">
        <v>1.0706262603241413E-4</v>
      </c>
      <c r="G145" s="73">
        <v>0.17670007119017717</v>
      </c>
      <c r="H145" s="74">
        <v>4.345539718214067E-2</v>
      </c>
      <c r="I145" s="76"/>
      <c r="J145" s="75"/>
    </row>
    <row r="146" spans="1:10" ht="36" x14ac:dyDescent="0.25">
      <c r="A146" s="75"/>
      <c r="B146" s="89" t="s">
        <v>127</v>
      </c>
      <c r="C146" s="72">
        <v>0</v>
      </c>
      <c r="D146" s="73">
        <v>0</v>
      </c>
      <c r="E146" s="73">
        <v>5.6699353465950939E-4</v>
      </c>
      <c r="F146" s="73">
        <v>2.2495661528464862E-2</v>
      </c>
      <c r="G146" s="73">
        <v>8.9510616999395873E-2</v>
      </c>
      <c r="H146" s="74">
        <v>2.6243554153044472E-2</v>
      </c>
      <c r="I146" s="76"/>
      <c r="J146" s="75"/>
    </row>
    <row r="147" spans="1:10" ht="36" x14ac:dyDescent="0.25">
      <c r="A147" s="75"/>
      <c r="B147" s="89" t="s">
        <v>128</v>
      </c>
      <c r="C147" s="72">
        <v>0</v>
      </c>
      <c r="D147" s="73">
        <v>0</v>
      </c>
      <c r="E147" s="73">
        <v>2.733193530158396E-3</v>
      </c>
      <c r="F147" s="73">
        <v>2.2929906674620863E-2</v>
      </c>
      <c r="G147" s="73">
        <v>7.6926124415719992E-3</v>
      </c>
      <c r="H147" s="74">
        <v>6.6120581890067899E-3</v>
      </c>
      <c r="I147" s="76"/>
      <c r="J147" s="75"/>
    </row>
    <row r="148" spans="1:10" ht="24" x14ac:dyDescent="0.25">
      <c r="A148" s="75"/>
      <c r="B148" s="89" t="s">
        <v>129</v>
      </c>
      <c r="C148" s="72">
        <v>1.9969279323526021E-3</v>
      </c>
      <c r="D148" s="73">
        <v>1.1153133387640567E-3</v>
      </c>
      <c r="E148" s="73">
        <v>3.0465300104715937E-5</v>
      </c>
      <c r="F148" s="73">
        <v>0</v>
      </c>
      <c r="G148" s="73">
        <v>2.6500992576320296E-5</v>
      </c>
      <c r="H148" s="74">
        <v>6.1149976534055628E-4</v>
      </c>
      <c r="I148" s="76"/>
      <c r="J148" s="75"/>
    </row>
    <row r="149" spans="1:10" ht="48" x14ac:dyDescent="0.25">
      <c r="A149" s="75"/>
      <c r="B149" s="89" t="s">
        <v>130</v>
      </c>
      <c r="C149" s="72">
        <v>0.24516280316831005</v>
      </c>
      <c r="D149" s="73">
        <v>9.6948198248676509E-2</v>
      </c>
      <c r="E149" s="73">
        <v>6.4729268099260925E-2</v>
      </c>
      <c r="F149" s="73">
        <v>3.7801258999108696E-2</v>
      </c>
      <c r="G149" s="73">
        <v>5.3813728606121438E-3</v>
      </c>
      <c r="H149" s="74">
        <v>8.6119941406288161E-2</v>
      </c>
      <c r="I149" s="76"/>
      <c r="J149" s="75"/>
    </row>
    <row r="150" spans="1:10" ht="48" x14ac:dyDescent="0.25">
      <c r="A150" s="75"/>
      <c r="B150" s="89" t="s">
        <v>131</v>
      </c>
      <c r="C150" s="72">
        <v>0.56995802085217384</v>
      </c>
      <c r="D150" s="73">
        <v>0.7657156796428527</v>
      </c>
      <c r="E150" s="73">
        <v>0.84292015490211569</v>
      </c>
      <c r="F150" s="73">
        <v>0.89043904909320781</v>
      </c>
      <c r="G150" s="73">
        <v>0.73367862669551775</v>
      </c>
      <c r="H150" s="74">
        <v>0.75739286881665713</v>
      </c>
      <c r="I150" s="76"/>
      <c r="J150" s="75"/>
    </row>
    <row r="151" spans="1:10" ht="48" x14ac:dyDescent="0.25">
      <c r="A151" s="75"/>
      <c r="B151" s="89" t="s">
        <v>132</v>
      </c>
      <c r="C151" s="72">
        <v>0</v>
      </c>
      <c r="D151" s="73">
        <v>2.8465199633867366E-5</v>
      </c>
      <c r="E151" s="73">
        <v>2.3201507253210376E-3</v>
      </c>
      <c r="F151" s="73">
        <v>5.6167066508356258E-3</v>
      </c>
      <c r="G151" s="73">
        <v>6.7062739369491225E-2</v>
      </c>
      <c r="H151" s="74">
        <v>1.7952478228339657E-2</v>
      </c>
      <c r="I151" s="76"/>
      <c r="J151" s="75"/>
    </row>
    <row r="152" spans="1:10" ht="36" x14ac:dyDescent="0.25">
      <c r="A152" s="75"/>
      <c r="B152" s="89" t="s">
        <v>166</v>
      </c>
      <c r="C152" s="72">
        <v>0</v>
      </c>
      <c r="D152" s="73">
        <v>0</v>
      </c>
      <c r="E152" s="73">
        <v>0</v>
      </c>
      <c r="F152" s="73">
        <v>0</v>
      </c>
      <c r="G152" s="73">
        <v>9.2918028952045681E-4</v>
      </c>
      <c r="H152" s="74">
        <v>2.2840743804034233E-4</v>
      </c>
      <c r="I152" s="76"/>
      <c r="J152" s="75"/>
    </row>
    <row r="153" spans="1:10" ht="36" x14ac:dyDescent="0.25">
      <c r="A153" s="75"/>
      <c r="B153" s="89" t="s">
        <v>133</v>
      </c>
      <c r="C153" s="72">
        <v>0</v>
      </c>
      <c r="D153" s="73">
        <v>0</v>
      </c>
      <c r="E153" s="73">
        <v>0</v>
      </c>
      <c r="F153" s="73">
        <v>3.1053196709985156E-5</v>
      </c>
      <c r="G153" s="73">
        <v>3.9435068917825674E-4</v>
      </c>
      <c r="H153" s="74">
        <v>1.026463904651739E-4</v>
      </c>
      <c r="I153" s="76"/>
      <c r="J153" s="75"/>
    </row>
    <row r="154" spans="1:10" ht="36" x14ac:dyDescent="0.25">
      <c r="A154" s="75"/>
      <c r="B154" s="89" t="s">
        <v>134</v>
      </c>
      <c r="C154" s="72">
        <v>1.3050449715615489E-5</v>
      </c>
      <c r="D154" s="73">
        <v>0</v>
      </c>
      <c r="E154" s="73">
        <v>8.5037786778980812E-5</v>
      </c>
      <c r="F154" s="73">
        <v>8.7148175091311697E-4</v>
      </c>
      <c r="G154" s="73">
        <v>9.9821907377070922E-4</v>
      </c>
      <c r="H154" s="74">
        <v>4.2383397532906402E-4</v>
      </c>
      <c r="I154" s="76"/>
      <c r="J154" s="75"/>
    </row>
    <row r="155" spans="1:10" ht="36" x14ac:dyDescent="0.25">
      <c r="A155" s="75"/>
      <c r="B155" s="89" t="s">
        <v>135</v>
      </c>
      <c r="C155" s="72">
        <v>1.7544886611947572E-2</v>
      </c>
      <c r="D155" s="73">
        <v>9.1264249544016195E-3</v>
      </c>
      <c r="E155" s="73">
        <v>4.1346397202418955E-3</v>
      </c>
      <c r="F155" s="73">
        <v>4.0477180435970908E-3</v>
      </c>
      <c r="G155" s="73">
        <v>1.9486305059977134E-3</v>
      </c>
      <c r="H155" s="74">
        <v>7.1243046904806576E-3</v>
      </c>
      <c r="I155" s="76"/>
      <c r="J155" s="75"/>
    </row>
    <row r="156" spans="1:10" ht="36" x14ac:dyDescent="0.25">
      <c r="A156" s="75"/>
      <c r="B156" s="89" t="s">
        <v>136</v>
      </c>
      <c r="C156" s="72">
        <v>0</v>
      </c>
      <c r="D156" s="73">
        <v>0</v>
      </c>
      <c r="E156" s="73">
        <v>0</v>
      </c>
      <c r="F156" s="73">
        <v>4.2326484835766398E-4</v>
      </c>
      <c r="G156" s="73">
        <v>4.416085939936136E-2</v>
      </c>
      <c r="H156" s="74">
        <v>1.0933259276924357E-2</v>
      </c>
      <c r="I156" s="76"/>
      <c r="J156" s="75"/>
    </row>
    <row r="157" spans="1:10" ht="36" x14ac:dyDescent="0.25">
      <c r="A157" s="75"/>
      <c r="B157" s="89" t="s">
        <v>137</v>
      </c>
      <c r="C157" s="72">
        <v>0</v>
      </c>
      <c r="D157" s="73">
        <v>5.8357507911276617E-4</v>
      </c>
      <c r="E157" s="73">
        <v>6.083482892011231E-4</v>
      </c>
      <c r="F157" s="73">
        <v>3.1053196709985156E-5</v>
      </c>
      <c r="G157" s="73">
        <v>5.7159459737855601E-3</v>
      </c>
      <c r="H157" s="74">
        <v>1.6359290633422702E-3</v>
      </c>
      <c r="I157" s="76"/>
      <c r="J157" s="75"/>
    </row>
    <row r="158" spans="1:10" ht="36" x14ac:dyDescent="0.25">
      <c r="A158" s="75"/>
      <c r="B158" s="89" t="s">
        <v>138</v>
      </c>
      <c r="C158" s="72">
        <v>0</v>
      </c>
      <c r="D158" s="73">
        <v>0</v>
      </c>
      <c r="E158" s="73">
        <v>0</v>
      </c>
      <c r="F158" s="73">
        <v>3.2382596352663529E-4</v>
      </c>
      <c r="G158" s="73">
        <v>6.012578847151076E-2</v>
      </c>
      <c r="H158" s="74">
        <v>1.4839414917902206E-2</v>
      </c>
      <c r="I158" s="76"/>
      <c r="J158" s="75"/>
    </row>
    <row r="159" spans="1:10" ht="36" x14ac:dyDescent="0.25">
      <c r="A159" s="75"/>
      <c r="B159" s="89" t="s">
        <v>139</v>
      </c>
      <c r="C159" s="72">
        <v>0</v>
      </c>
      <c r="D159" s="73">
        <v>0</v>
      </c>
      <c r="E159" s="73">
        <v>0</v>
      </c>
      <c r="F159" s="73">
        <v>1.3285528498245462E-5</v>
      </c>
      <c r="G159" s="73">
        <v>5.5899900829736024E-3</v>
      </c>
      <c r="H159" s="74">
        <v>1.376551681337837E-3</v>
      </c>
      <c r="I159" s="76"/>
      <c r="J159" s="75"/>
    </row>
    <row r="160" spans="1:10" ht="60" x14ac:dyDescent="0.25">
      <c r="A160" s="75"/>
      <c r="B160" s="89" t="s">
        <v>140</v>
      </c>
      <c r="C160" s="72">
        <v>2.0535726599755503E-2</v>
      </c>
      <c r="D160" s="73">
        <v>1.3448455760467918E-2</v>
      </c>
      <c r="E160" s="73">
        <v>6.1491933207920004E-3</v>
      </c>
      <c r="F160" s="73">
        <v>4.8072752747383091E-3</v>
      </c>
      <c r="G160" s="73">
        <v>2.5918863662067879E-4</v>
      </c>
      <c r="H160" s="74">
        <v>8.630600894458074E-3</v>
      </c>
      <c r="I160" s="76"/>
      <c r="J160" s="75"/>
    </row>
    <row r="161" spans="1:10" ht="36" x14ac:dyDescent="0.25">
      <c r="A161" s="75"/>
      <c r="B161" s="89" t="s">
        <v>141</v>
      </c>
      <c r="C161" s="72">
        <v>6.3538791998404001E-3</v>
      </c>
      <c r="D161" s="73">
        <v>3.795919972864745E-3</v>
      </c>
      <c r="E161" s="73">
        <v>3.407803256605506E-3</v>
      </c>
      <c r="F161" s="73">
        <v>1.8410507749866429E-3</v>
      </c>
      <c r="G161" s="73">
        <v>1.3755111205735415E-2</v>
      </c>
      <c r="H161" s="74">
        <v>6.3049931045538622E-3</v>
      </c>
      <c r="I161" s="76"/>
      <c r="J161" s="75"/>
    </row>
    <row r="162" spans="1:10" ht="24" x14ac:dyDescent="0.25">
      <c r="A162" s="75"/>
      <c r="B162" s="89" t="s">
        <v>142</v>
      </c>
      <c r="C162" s="72">
        <v>4.0192497195505371E-3</v>
      </c>
      <c r="D162" s="73">
        <v>4.1011529988148271E-3</v>
      </c>
      <c r="E162" s="73">
        <v>1.2754082613746917E-5</v>
      </c>
      <c r="F162" s="73">
        <v>1.7597104589594717E-4</v>
      </c>
      <c r="G162" s="73">
        <v>0</v>
      </c>
      <c r="H162" s="74">
        <v>1.5991248479873415E-3</v>
      </c>
      <c r="I162" s="76"/>
      <c r="J162" s="75"/>
    </row>
    <row r="163" spans="1:10" ht="36" x14ac:dyDescent="0.25">
      <c r="A163" s="75"/>
      <c r="B163" s="89" t="s">
        <v>143</v>
      </c>
      <c r="C163" s="72">
        <v>0.92545846054645875</v>
      </c>
      <c r="D163" s="73">
        <v>0.76930181743849957</v>
      </c>
      <c r="E163" s="73">
        <v>0.54214012667612765</v>
      </c>
      <c r="F163" s="73">
        <v>0.29015601731028012</v>
      </c>
      <c r="G163" s="73">
        <v>2.0112090963543931E-2</v>
      </c>
      <c r="H163" s="74">
        <v>0.48506283702719749</v>
      </c>
      <c r="I163" s="76"/>
      <c r="J163" s="75"/>
    </row>
    <row r="164" spans="1:10" ht="36" x14ac:dyDescent="0.25">
      <c r="A164" s="75"/>
      <c r="B164" s="89" t="s">
        <v>144</v>
      </c>
      <c r="C164" s="72">
        <v>8.2094131525766965E-3</v>
      </c>
      <c r="D164" s="73">
        <v>5.8503853278070303E-3</v>
      </c>
      <c r="E164" s="73">
        <v>9.0401179582873855E-3</v>
      </c>
      <c r="F164" s="73">
        <v>7.8589880727428854E-3</v>
      </c>
      <c r="G164" s="73">
        <v>4.0409033919201372E-3</v>
      </c>
      <c r="H164" s="74">
        <v>6.8189594599510515E-3</v>
      </c>
      <c r="I164" s="76"/>
      <c r="J164" s="75"/>
    </row>
    <row r="165" spans="1:10" ht="48" x14ac:dyDescent="0.25">
      <c r="A165" s="75"/>
      <c r="B165" s="89" t="s">
        <v>145</v>
      </c>
      <c r="C165" s="72">
        <v>2.1012997255191387E-2</v>
      </c>
      <c r="D165" s="73">
        <v>2.1937303323253485E-2</v>
      </c>
      <c r="E165" s="73">
        <v>1.9535301410162603E-2</v>
      </c>
      <c r="F165" s="73">
        <v>8.7856139513692727E-3</v>
      </c>
      <c r="G165" s="73">
        <v>2.0913149306840597E-3</v>
      </c>
      <c r="H165" s="74">
        <v>1.401878187345702E-2</v>
      </c>
      <c r="I165" s="76"/>
      <c r="J165" s="75"/>
    </row>
    <row r="166" spans="1:10" ht="36" x14ac:dyDescent="0.25">
      <c r="A166" s="75"/>
      <c r="B166" s="89" t="s">
        <v>146</v>
      </c>
      <c r="C166" s="72">
        <v>9.6477671484986819E-3</v>
      </c>
      <c r="D166" s="73">
        <v>1.5460613458535454E-2</v>
      </c>
      <c r="E166" s="73">
        <v>1.2061331346110126E-2</v>
      </c>
      <c r="F166" s="73">
        <v>8.2138076317901342E-3</v>
      </c>
      <c r="G166" s="73">
        <v>2.8061775187178547E-3</v>
      </c>
      <c r="H166" s="74">
        <v>9.2703387752176188E-3</v>
      </c>
      <c r="I166" s="76"/>
      <c r="J166" s="75"/>
    </row>
    <row r="167" spans="1:10" ht="36" x14ac:dyDescent="0.25">
      <c r="A167" s="75"/>
      <c r="B167" s="89" t="s">
        <v>147</v>
      </c>
      <c r="C167" s="72">
        <v>5.3903778415582701E-3</v>
      </c>
      <c r="D167" s="73">
        <v>2.1205633288085895E-3</v>
      </c>
      <c r="E167" s="73">
        <v>3.1822812833582309E-3</v>
      </c>
      <c r="F167" s="73">
        <v>3.6288887613459596E-3</v>
      </c>
      <c r="G167" s="73">
        <v>5.5914478409450847E-3</v>
      </c>
      <c r="H167" s="74">
        <v>4.0766104381578065E-3</v>
      </c>
      <c r="I167" s="76"/>
      <c r="J167" s="75"/>
    </row>
    <row r="168" spans="1:10" ht="24" x14ac:dyDescent="0.25">
      <c r="A168" s="75"/>
      <c r="B168" s="89" t="s">
        <v>148</v>
      </c>
      <c r="C168" s="72">
        <v>8.4480618618602461E-3</v>
      </c>
      <c r="D168" s="73">
        <v>0.17394802512903781</v>
      </c>
      <c r="E168" s="73">
        <v>0.40689508723563717</v>
      </c>
      <c r="F168" s="73">
        <v>0.67843024796340679</v>
      </c>
      <c r="G168" s="73">
        <v>0.94652536708851109</v>
      </c>
      <c r="H168" s="74">
        <v>0.46786674780016863</v>
      </c>
      <c r="I168" s="76"/>
      <c r="J168" s="75"/>
    </row>
    <row r="169" spans="1:10" ht="24" x14ac:dyDescent="0.25">
      <c r="A169" s="75"/>
      <c r="B169" s="89" t="s">
        <v>149</v>
      </c>
      <c r="C169" s="72">
        <v>2.5350255837205938E-4</v>
      </c>
      <c r="D169" s="73">
        <v>2.8798108883772329E-4</v>
      </c>
      <c r="E169" s="73">
        <v>2.0242653269697173E-3</v>
      </c>
      <c r="F169" s="73">
        <v>4.6151838984209427E-4</v>
      </c>
      <c r="G169" s="73">
        <v>2.3744561017932713E-3</v>
      </c>
      <c r="H169" s="74">
        <v>1.1474373818382098E-3</v>
      </c>
      <c r="I169" s="76"/>
      <c r="J169" s="75"/>
    </row>
    <row r="170" spans="1:10" ht="48" x14ac:dyDescent="0.25">
      <c r="A170" s="75"/>
      <c r="B170" s="89" t="s">
        <v>150</v>
      </c>
      <c r="C170" s="72">
        <v>0</v>
      </c>
      <c r="D170" s="73">
        <v>0</v>
      </c>
      <c r="E170" s="73">
        <v>0</v>
      </c>
      <c r="F170" s="73">
        <v>0</v>
      </c>
      <c r="G170" s="73">
        <v>5.4010612399116378E-3</v>
      </c>
      <c r="H170" s="74">
        <v>1.3276675952132652E-3</v>
      </c>
      <c r="I170" s="76"/>
      <c r="J170" s="75"/>
    </row>
    <row r="171" spans="1:10" ht="36" x14ac:dyDescent="0.25">
      <c r="A171" s="75"/>
      <c r="B171" s="89" t="s">
        <v>151</v>
      </c>
      <c r="C171" s="72">
        <v>0</v>
      </c>
      <c r="D171" s="73">
        <v>0</v>
      </c>
      <c r="E171" s="73">
        <v>0</v>
      </c>
      <c r="F171" s="73">
        <v>0</v>
      </c>
      <c r="G171" s="73">
        <v>6.8783972541075385E-3</v>
      </c>
      <c r="H171" s="74">
        <v>1.6908205139018382E-3</v>
      </c>
      <c r="I171" s="76"/>
      <c r="J171" s="75"/>
    </row>
    <row r="172" spans="1:10" ht="48" x14ac:dyDescent="0.25">
      <c r="A172" s="75"/>
      <c r="B172" s="89" t="s">
        <v>152</v>
      </c>
      <c r="C172" s="72">
        <v>1.4071494295855152E-5</v>
      </c>
      <c r="D172" s="73">
        <v>9.7897232014526801E-5</v>
      </c>
      <c r="E172" s="73">
        <v>0</v>
      </c>
      <c r="F172" s="73">
        <v>6.7162951808998105E-4</v>
      </c>
      <c r="G172" s="73">
        <v>2.9722455016819861E-4</v>
      </c>
      <c r="H172" s="74">
        <v>2.1812357973849378E-4</v>
      </c>
      <c r="I172" s="76"/>
      <c r="J172" s="75"/>
    </row>
    <row r="173" spans="1:10" ht="36" x14ac:dyDescent="0.25">
      <c r="A173" s="75"/>
      <c r="B173" s="89" t="s">
        <v>153</v>
      </c>
      <c r="C173" s="72">
        <v>1.7546098421638286E-2</v>
      </c>
      <c r="D173" s="73">
        <v>6.8942606743898184E-3</v>
      </c>
      <c r="E173" s="73">
        <v>5.0349079587338379E-3</v>
      </c>
      <c r="F173" s="73">
        <v>1.6173173552363228E-3</v>
      </c>
      <c r="G173" s="73">
        <v>3.8628988433908819E-3</v>
      </c>
      <c r="H173" s="74">
        <v>6.8843021140419427E-3</v>
      </c>
      <c r="I173" s="76"/>
      <c r="J173" s="75"/>
    </row>
    <row r="174" spans="1:10" ht="36" x14ac:dyDescent="0.25">
      <c r="A174" s="75"/>
      <c r="B174" s="89" t="s">
        <v>154</v>
      </c>
      <c r="C174" s="72">
        <v>0</v>
      </c>
      <c r="D174" s="73">
        <v>0</v>
      </c>
      <c r="E174" s="73">
        <v>0</v>
      </c>
      <c r="F174" s="73">
        <v>0</v>
      </c>
      <c r="G174" s="73">
        <v>2.7526212688968946E-2</v>
      </c>
      <c r="H174" s="74">
        <v>6.7663851570567875E-3</v>
      </c>
      <c r="I174" s="76"/>
      <c r="J174" s="75"/>
    </row>
    <row r="175" spans="1:10" ht="36" x14ac:dyDescent="0.25">
      <c r="A175" s="75"/>
      <c r="B175" s="89" t="s">
        <v>155</v>
      </c>
      <c r="C175" s="72">
        <v>5.7102377168730535E-4</v>
      </c>
      <c r="D175" s="73">
        <v>0</v>
      </c>
      <c r="E175" s="73">
        <v>0</v>
      </c>
      <c r="F175" s="73">
        <v>0</v>
      </c>
      <c r="G175" s="73">
        <v>4.7594321742708235E-3</v>
      </c>
      <c r="H175" s="74">
        <v>1.2798067997206511E-3</v>
      </c>
      <c r="I175" s="76"/>
      <c r="J175" s="75"/>
    </row>
    <row r="176" spans="1:10" ht="36" x14ac:dyDescent="0.25">
      <c r="A176" s="75"/>
      <c r="B176" s="89" t="s">
        <v>167</v>
      </c>
      <c r="C176" s="72">
        <v>0</v>
      </c>
      <c r="D176" s="73">
        <v>0</v>
      </c>
      <c r="E176" s="73">
        <v>0</v>
      </c>
      <c r="F176" s="73">
        <v>0</v>
      </c>
      <c r="G176" s="73">
        <v>3.6333656560697042E-3</v>
      </c>
      <c r="H176" s="74">
        <v>8.9313963105581724E-4</v>
      </c>
      <c r="I176" s="76"/>
      <c r="J176" s="75"/>
    </row>
    <row r="177" spans="1:10" ht="36" x14ac:dyDescent="0.25">
      <c r="A177" s="75"/>
      <c r="B177" s="89" t="s">
        <v>156</v>
      </c>
      <c r="C177" s="72">
        <v>0</v>
      </c>
      <c r="D177" s="73">
        <v>0</v>
      </c>
      <c r="E177" s="73">
        <v>0</v>
      </c>
      <c r="F177" s="73">
        <v>0</v>
      </c>
      <c r="G177" s="73">
        <v>3.3543286155902799E-3</v>
      </c>
      <c r="H177" s="74">
        <v>8.2454784509880259E-4</v>
      </c>
      <c r="I177" s="76"/>
      <c r="J177" s="75"/>
    </row>
    <row r="178" spans="1:10" ht="36" x14ac:dyDescent="0.25">
      <c r="A178" s="75"/>
      <c r="B178" s="89" t="s">
        <v>157</v>
      </c>
      <c r="C178" s="72">
        <v>0</v>
      </c>
      <c r="D178" s="73">
        <v>0</v>
      </c>
      <c r="E178" s="73">
        <v>0</v>
      </c>
      <c r="F178" s="73">
        <v>0</v>
      </c>
      <c r="G178" s="73">
        <v>9.6906507372786874E-2</v>
      </c>
      <c r="H178" s="74">
        <v>2.3821175855849128E-2</v>
      </c>
      <c r="I178" s="76"/>
      <c r="J178" s="75"/>
    </row>
    <row r="179" spans="1:10" ht="36" x14ac:dyDescent="0.25">
      <c r="A179" s="75"/>
      <c r="B179" s="89" t="s">
        <v>158</v>
      </c>
      <c r="C179" s="72">
        <v>5.08494516122668E-4</v>
      </c>
      <c r="D179" s="73">
        <v>5.4336742595321053E-4</v>
      </c>
      <c r="E179" s="73">
        <v>3.0351820833422233E-3</v>
      </c>
      <c r="F179" s="73">
        <v>1.512942547428979E-2</v>
      </c>
      <c r="G179" s="73">
        <v>0.29870005186739457</v>
      </c>
      <c r="H179" s="74">
        <v>7.6970893435526003E-2</v>
      </c>
      <c r="I179" s="76"/>
      <c r="J179" s="75"/>
    </row>
    <row r="180" spans="1:10" ht="36" x14ac:dyDescent="0.25">
      <c r="A180" s="75"/>
      <c r="B180" s="89" t="s">
        <v>159</v>
      </c>
      <c r="C180" s="72">
        <v>0.92876144142458439</v>
      </c>
      <c r="D180" s="73">
        <v>0.87550364884770615</v>
      </c>
      <c r="E180" s="73">
        <v>0.85231857363749908</v>
      </c>
      <c r="F180" s="73">
        <v>0.83091485472841298</v>
      </c>
      <c r="G180" s="73">
        <v>0.45729472155610562</v>
      </c>
      <c r="H180" s="74">
        <v>0.77046033598975183</v>
      </c>
      <c r="I180" s="76"/>
      <c r="J180" s="75"/>
    </row>
    <row r="181" spans="1:10" ht="36" x14ac:dyDescent="0.25">
      <c r="A181" s="75"/>
      <c r="B181" s="89" t="s">
        <v>160</v>
      </c>
      <c r="C181" s="72">
        <v>4.5588106295641664E-3</v>
      </c>
      <c r="D181" s="73">
        <v>1.0204945396268891E-2</v>
      </c>
      <c r="E181" s="73">
        <v>1.1743792253374795E-2</v>
      </c>
      <c r="F181" s="73">
        <v>1.4733838376050771E-2</v>
      </c>
      <c r="G181" s="73">
        <v>5.6171333659042842E-3</v>
      </c>
      <c r="H181" s="74">
        <v>9.1082321400004426E-3</v>
      </c>
      <c r="I181" s="76"/>
      <c r="J181" s="75"/>
    </row>
    <row r="182" spans="1:10" ht="48" x14ac:dyDescent="0.25">
      <c r="A182" s="75"/>
      <c r="B182" s="89" t="s">
        <v>161</v>
      </c>
      <c r="C182" s="72">
        <v>4.685928345809982E-3</v>
      </c>
      <c r="D182" s="73">
        <v>1.5655295224763961E-2</v>
      </c>
      <c r="E182" s="73">
        <v>2.7373956248979297E-2</v>
      </c>
      <c r="F182" s="73">
        <v>3.8370799496424468E-2</v>
      </c>
      <c r="G182" s="73">
        <v>1.6901347245692953E-2</v>
      </c>
      <c r="H182" s="74">
        <v>2.0195579132188741E-2</v>
      </c>
      <c r="I182" s="76"/>
      <c r="J182" s="75"/>
    </row>
    <row r="183" spans="1:10" ht="36" x14ac:dyDescent="0.25">
      <c r="A183" s="75"/>
      <c r="B183" s="89" t="s">
        <v>162</v>
      </c>
      <c r="C183" s="72">
        <v>6.0071150021157732E-2</v>
      </c>
      <c r="D183" s="73">
        <v>9.4186143377076106E-2</v>
      </c>
      <c r="E183" s="73">
        <v>9.9549704493188881E-2</v>
      </c>
      <c r="F183" s="73">
        <v>8.421123985361724E-2</v>
      </c>
      <c r="G183" s="73">
        <v>2.7776586091420391E-2</v>
      </c>
      <c r="H183" s="74">
        <v>7.0456854586295151E-2</v>
      </c>
      <c r="I183" s="76"/>
      <c r="J183" s="75"/>
    </row>
    <row r="184" spans="1:10" ht="36" x14ac:dyDescent="0.25">
      <c r="A184" s="75"/>
      <c r="B184" s="89" t="s">
        <v>163</v>
      </c>
      <c r="C184" s="72">
        <v>8.4315129107209307E-4</v>
      </c>
      <c r="D184" s="73">
        <v>3.9065997282319654E-3</v>
      </c>
      <c r="E184" s="73">
        <v>5.9787912836160575E-3</v>
      </c>
      <c r="F184" s="73">
        <v>1.5229538862197948E-2</v>
      </c>
      <c r="G184" s="73">
        <v>5.5454155951623833E-2</v>
      </c>
      <c r="H184" s="74">
        <v>1.8453433806481435E-2</v>
      </c>
      <c r="I184" s="76"/>
      <c r="J184" s="75"/>
    </row>
    <row r="185" spans="1:10" ht="36" x14ac:dyDescent="0.25">
      <c r="A185" s="75"/>
      <c r="B185" s="89" t="s">
        <v>164</v>
      </c>
      <c r="C185" s="72">
        <v>0</v>
      </c>
      <c r="D185" s="73">
        <v>0</v>
      </c>
      <c r="E185" s="73">
        <v>0</v>
      </c>
      <c r="F185" s="73">
        <v>1.4103032090067259E-3</v>
      </c>
      <c r="G185" s="73">
        <v>2.0574971378633264E-3</v>
      </c>
      <c r="H185" s="74">
        <v>7.6502862537323232E-4</v>
      </c>
      <c r="I185" s="76"/>
      <c r="J185" s="75"/>
    </row>
    <row r="186" spans="1:10" x14ac:dyDescent="0.25">
      <c r="A186" s="75"/>
      <c r="B186" s="100" t="s">
        <v>165</v>
      </c>
      <c r="C186" s="101">
        <v>6.2474085970087527</v>
      </c>
      <c r="D186" s="102">
        <v>4.3058481344813853</v>
      </c>
      <c r="E186" s="102">
        <v>4.2224490064136138</v>
      </c>
      <c r="F186" s="102">
        <v>3.8605202137127406</v>
      </c>
      <c r="G186" s="102">
        <v>1.5539926103425461</v>
      </c>
      <c r="H186" s="103">
        <v>3.905644019084233</v>
      </c>
      <c r="I186" s="76"/>
      <c r="J186" s="75"/>
    </row>
    <row r="187" spans="1:10" s="75" customFormat="1" x14ac:dyDescent="0.25">
      <c r="B187" s="99"/>
      <c r="C187" s="76"/>
      <c r="D187" s="76"/>
      <c r="E187" s="76"/>
      <c r="F187" s="76"/>
      <c r="G187" s="76"/>
      <c r="H187" s="76"/>
      <c r="I187" s="76"/>
    </row>
    <row r="188" spans="1:10" s="75" customFormat="1" x14ac:dyDescent="0.25">
      <c r="B188" s="99"/>
      <c r="C188" s="76"/>
      <c r="D188" s="76"/>
      <c r="E188" s="76"/>
      <c r="F188" s="76"/>
      <c r="G188" s="76"/>
      <c r="H188" s="76"/>
      <c r="I188" s="76"/>
    </row>
    <row r="189" spans="1:10" s="75" customFormat="1" x14ac:dyDescent="0.25">
      <c r="B189" s="99"/>
      <c r="C189" s="76"/>
      <c r="D189" s="76"/>
      <c r="E189" s="76"/>
      <c r="F189" s="76"/>
      <c r="G189" s="76"/>
      <c r="H189" s="76"/>
      <c r="I189" s="76"/>
    </row>
    <row r="190" spans="1:10" s="75" customFormat="1" x14ac:dyDescent="0.25">
      <c r="B190" s="99"/>
      <c r="C190" s="76"/>
      <c r="D190" s="76"/>
      <c r="E190" s="76"/>
      <c r="F190" s="76"/>
      <c r="G190" s="76"/>
      <c r="H190" s="76"/>
      <c r="I190" s="76"/>
    </row>
    <row r="191" spans="1:10" s="75" customFormat="1" x14ac:dyDescent="0.25">
      <c r="B191" s="99"/>
      <c r="C191" s="76"/>
      <c r="D191" s="76"/>
      <c r="E191" s="76"/>
      <c r="F191" s="76"/>
      <c r="G191" s="76"/>
      <c r="H191" s="76"/>
      <c r="I191" s="76"/>
    </row>
    <row r="192" spans="1:10" s="75" customFormat="1" x14ac:dyDescent="0.25">
      <c r="B192" s="99"/>
      <c r="C192" s="76"/>
      <c r="D192" s="76"/>
      <c r="E192" s="76"/>
      <c r="F192" s="76"/>
      <c r="G192" s="76"/>
      <c r="H192" s="76"/>
      <c r="I192" s="76"/>
    </row>
    <row r="193" spans="2:9" s="75" customFormat="1" x14ac:dyDescent="0.25">
      <c r="B193" s="99"/>
      <c r="C193" s="76"/>
      <c r="D193" s="76"/>
      <c r="E193" s="76"/>
      <c r="F193" s="76"/>
      <c r="G193" s="76"/>
      <c r="H193" s="76"/>
      <c r="I193" s="76"/>
    </row>
    <row r="194" spans="2:9" s="75" customFormat="1" x14ac:dyDescent="0.25">
      <c r="B194" s="99"/>
      <c r="C194" s="76"/>
      <c r="D194" s="76"/>
      <c r="E194" s="76"/>
      <c r="F194" s="76"/>
      <c r="G194" s="76"/>
      <c r="H194" s="76"/>
    </row>
    <row r="195" spans="2:9" s="75" customFormat="1" x14ac:dyDescent="0.25">
      <c r="B195" s="99"/>
      <c r="C195" s="76"/>
      <c r="D195" s="76"/>
      <c r="E195" s="76"/>
      <c r="F195" s="76"/>
      <c r="G195" s="76"/>
      <c r="H195" s="76"/>
    </row>
    <row r="196" spans="2:9" s="75" customFormat="1" x14ac:dyDescent="0.25">
      <c r="B196" s="99"/>
      <c r="C196" s="76"/>
      <c r="D196" s="76"/>
      <c r="E196" s="76"/>
      <c r="F196" s="76"/>
      <c r="G196" s="76"/>
      <c r="H196" s="76"/>
    </row>
    <row r="197" spans="2:9" s="75" customFormat="1" x14ac:dyDescent="0.25">
      <c r="B197" s="99"/>
      <c r="C197" s="76"/>
      <c r="D197" s="76"/>
      <c r="E197" s="76"/>
      <c r="F197" s="76"/>
      <c r="G197" s="76"/>
      <c r="H197" s="76"/>
    </row>
    <row r="198" spans="2:9" s="75" customFormat="1" x14ac:dyDescent="0.25">
      <c r="B198" s="99"/>
      <c r="C198" s="76"/>
      <c r="D198" s="76"/>
      <c r="E198" s="76"/>
      <c r="F198" s="76"/>
      <c r="G198" s="76"/>
      <c r="H198" s="76"/>
    </row>
    <row r="199" spans="2:9" s="75" customFormat="1" x14ac:dyDescent="0.25">
      <c r="B199" s="99"/>
      <c r="C199" s="76"/>
      <c r="D199" s="76"/>
      <c r="E199" s="76"/>
      <c r="F199" s="76"/>
      <c r="G199" s="76"/>
      <c r="H199" s="76"/>
    </row>
    <row r="200" spans="2:9" s="75" customFormat="1" x14ac:dyDescent="0.25">
      <c r="B200" s="99"/>
      <c r="C200" s="76"/>
      <c r="D200" s="76"/>
      <c r="E200" s="76"/>
      <c r="F200" s="76"/>
      <c r="G200" s="76"/>
      <c r="H200" s="76"/>
    </row>
    <row r="201" spans="2:9" s="75" customFormat="1" x14ac:dyDescent="0.25">
      <c r="B201" s="99"/>
      <c r="C201" s="76"/>
      <c r="D201" s="76"/>
      <c r="E201" s="76"/>
      <c r="F201" s="76"/>
      <c r="G201" s="76"/>
      <c r="H201" s="76"/>
    </row>
    <row r="202" spans="2:9" s="75" customFormat="1" x14ac:dyDescent="0.25">
      <c r="B202" s="99"/>
      <c r="C202" s="76"/>
      <c r="D202" s="76"/>
      <c r="E202" s="76"/>
      <c r="F202" s="76"/>
      <c r="G202" s="76"/>
      <c r="H202" s="76"/>
    </row>
    <row r="203" spans="2:9" s="75" customFormat="1" x14ac:dyDescent="0.25">
      <c r="B203" s="99"/>
      <c r="C203" s="76"/>
      <c r="D203" s="76"/>
      <c r="E203" s="76"/>
      <c r="F203" s="76"/>
      <c r="G203" s="76"/>
      <c r="H203" s="76"/>
    </row>
    <row r="204" spans="2:9" s="75" customFormat="1" x14ac:dyDescent="0.25"/>
    <row r="205" spans="2:9" s="75" customFormat="1" x14ac:dyDescent="0.25"/>
    <row r="206" spans="2:9" s="75" customFormat="1" x14ac:dyDescent="0.25"/>
  </sheetData>
  <mergeCells count="32">
    <mergeCell ref="B78:H78"/>
    <mergeCell ref="B79:H79"/>
    <mergeCell ref="B80:B81"/>
    <mergeCell ref="C80:H80"/>
    <mergeCell ref="C6:I6"/>
    <mergeCell ref="C7:D8"/>
    <mergeCell ref="E7:F7"/>
    <mergeCell ref="H7:H8"/>
    <mergeCell ref="I7:I8"/>
    <mergeCell ref="C9:C10"/>
    <mergeCell ref="C11:I11"/>
    <mergeCell ref="C18:I18"/>
    <mergeCell ref="C19:D20"/>
    <mergeCell ref="E19:F19"/>
    <mergeCell ref="C41:D41"/>
    <mergeCell ref="C42:D42"/>
    <mergeCell ref="C43:D43"/>
    <mergeCell ref="C44:C47"/>
    <mergeCell ref="H19:H20"/>
    <mergeCell ref="I19:I20"/>
    <mergeCell ref="C21:C22"/>
    <mergeCell ref="C23:I23"/>
    <mergeCell ref="C36:D36"/>
    <mergeCell ref="C37:D37"/>
    <mergeCell ref="C38:D38"/>
    <mergeCell ref="C39:D39"/>
    <mergeCell ref="C40:D40"/>
    <mergeCell ref="C30:E30"/>
    <mergeCell ref="C31:E31"/>
    <mergeCell ref="C32:C33"/>
    <mergeCell ref="C34:D34"/>
    <mergeCell ref="C35:D35"/>
  </mergeCells>
  <pageMargins left="0.45" right="0.45" top="0.5" bottom="0.5" header="0" footer="0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2014-07-28T16:22:10Z</cp:lastPrinted>
  <dcterms:created xsi:type="dcterms:W3CDTF">2013-08-06T13:22:30Z</dcterms:created>
  <dcterms:modified xsi:type="dcterms:W3CDTF">2014-07-28T16:22:15Z</dcterms:modified>
</cp:coreProperties>
</file>